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24" lockStructure="1"/>
  <bookViews>
    <workbookView xWindow="840" yWindow="480" windowWidth="19155" windowHeight="7470" tabRatio="866" firstSheet="3" activeTab="3"/>
  </bookViews>
  <sheets>
    <sheet name="正社員00" sheetId="68" state="hidden" r:id="rId1"/>
    <sheet name="記入例正社員" sheetId="10" state="hidden" r:id="rId2"/>
    <sheet name="記入例正社員以外" sheetId="13" state="hidden" r:id="rId3"/>
    <sheet name="求人票01" sheetId="67" r:id="rId4"/>
    <sheet name="求人票02" sheetId="69" r:id="rId5"/>
    <sheet name="求人票03" sheetId="70" r:id="rId6"/>
    <sheet name="求人票04" sheetId="71" r:id="rId7"/>
    <sheet name="求人票05" sheetId="72" r:id="rId8"/>
    <sheet name="入力用01" sheetId="14" state="hidden" r:id="rId9"/>
    <sheet name="入力用02" sheetId="38" state="hidden" r:id="rId10"/>
    <sheet name="入力用03" sheetId="39" state="hidden" r:id="rId11"/>
    <sheet name="入力用04" sheetId="40" state="hidden" r:id="rId12"/>
    <sheet name="入力用05" sheetId="43" state="hidden" r:id="rId13"/>
    <sheet name="入力用06" sheetId="44" state="hidden" r:id="rId14"/>
    <sheet name="入力用07" sheetId="45" state="hidden" r:id="rId15"/>
    <sheet name="入力用08" sheetId="46" state="hidden" r:id="rId16"/>
    <sheet name="入力用09" sheetId="47" state="hidden" r:id="rId17"/>
    <sheet name="入力用10" sheetId="48" state="hidden" r:id="rId18"/>
    <sheet name="マスタ" sheetId="19" state="hidden" r:id="rId19"/>
    <sheet name="KYUJINDATA" sheetId="33" state="hidden" r:id="rId20"/>
  </sheets>
  <externalReferences>
    <externalReference r:id="rId21"/>
  </externalReferences>
  <definedNames>
    <definedName name="_xlnm.Print_Area" localSheetId="1">記入例正社員!$A$1:$AG$44</definedName>
    <definedName name="_xlnm.Print_Area" localSheetId="2">記入例正社員以外!$A$1:$AG$44</definedName>
    <definedName name="_xlnm.Print_Area" localSheetId="3">求人票01!$A$1:$AG$44</definedName>
    <definedName name="_xlnm.Print_Area" localSheetId="4">求人票02!$A$1:$AG$44</definedName>
    <definedName name="_xlnm.Print_Area" localSheetId="5">求人票03!$A$1:$AG$44</definedName>
    <definedName name="_xlnm.Print_Area" localSheetId="6">求人票04!$A$1:$AG$44</definedName>
    <definedName name="_xlnm.Print_Area" localSheetId="7">求人票05!$A$1:$AG$44</definedName>
    <definedName name="_xlnm.Print_Area" localSheetId="0">正社員00!$A$1:$AG$44</definedName>
    <definedName name="_xlnm.Print_Area" localSheetId="8">入力用01!$A$1:$AG$44</definedName>
    <definedName name="_xlnm.Print_Area" localSheetId="9">入力用02!$A$1:$AG$44</definedName>
    <definedName name="_xlnm.Print_Area" localSheetId="10">入力用03!$A$1:$AG$44</definedName>
    <definedName name="_xlnm.Print_Area" localSheetId="11">入力用04!$A$1:$AG$44</definedName>
    <definedName name="_xlnm.Print_Area" localSheetId="12">入力用05!$A$1:$AG$44</definedName>
    <definedName name="_xlnm.Print_Area" localSheetId="13">入力用06!$A$1:$AG$44</definedName>
    <definedName name="_xlnm.Print_Area" localSheetId="14">入力用07!$A$1:$AG$44</definedName>
    <definedName name="_xlnm.Print_Area" localSheetId="15">入力用08!$A$1:$AG$44</definedName>
    <definedName name="_xlnm.Print_Area" localSheetId="16">入力用09!$A$1:$AG$44</definedName>
    <definedName name="_xlnm.Print_Area" localSheetId="17">入力用10!$A$1:$AG$44</definedName>
    <definedName name="加入NAME">マスタ!$G$15:$G$16</definedName>
    <definedName name="学歴NAME">マスタ!$M$2:$M$10</definedName>
    <definedName name="期間NAME">マスタ!$G$2:$G$3</definedName>
    <definedName name="給与">[1]Sheet1!$B$3:$B$5</definedName>
    <definedName name="給与NAME">マスタ!$D$2:$D$7</definedName>
    <definedName name="雇用NAME">マスタ!$A$2:$A$7</definedName>
    <definedName name="雇用形態">[1]Sheet1!$A$2:$A$5</definedName>
    <definedName name="交通NAME">マスタ!$D$15:$D$16</definedName>
    <definedName name="採用人数NAME">マスタ!$A$10:$A$21</definedName>
    <definedName name="選考NAME">マスタ!$D$11:$D$12</definedName>
    <definedName name="年齢NAME">マスタ!$J$2</definedName>
    <definedName name="有無NAME">マスタ!$G$11:$G$12</definedName>
  </definedNames>
  <calcPr calcId="145621"/>
</workbook>
</file>

<file path=xl/calcChain.xml><?xml version="1.0" encoding="utf-8"?>
<calcChain xmlns="http://schemas.openxmlformats.org/spreadsheetml/2006/main">
  <c r="N200" i="72" l="1"/>
  <c r="M200" i="72"/>
  <c r="L200" i="72"/>
  <c r="K200" i="72"/>
  <c r="J200" i="72"/>
  <c r="I200" i="72"/>
  <c r="H200" i="72"/>
  <c r="G200" i="72"/>
  <c r="F200" i="72"/>
  <c r="E200" i="72"/>
  <c r="D200" i="72"/>
  <c r="C200" i="72"/>
  <c r="B200" i="72"/>
  <c r="A200" i="72"/>
  <c r="L100" i="72"/>
  <c r="K100" i="72"/>
  <c r="J100" i="72"/>
  <c r="I100" i="72"/>
  <c r="H100" i="72"/>
  <c r="G100" i="72"/>
  <c r="F100" i="72"/>
  <c r="E100" i="72"/>
  <c r="D100" i="72"/>
  <c r="C100" i="72"/>
  <c r="B100" i="72"/>
  <c r="A100" i="72"/>
  <c r="N200" i="71"/>
  <c r="M200" i="71"/>
  <c r="L200" i="71"/>
  <c r="K200" i="71"/>
  <c r="J200" i="71"/>
  <c r="I200" i="71"/>
  <c r="H200" i="71"/>
  <c r="G200" i="71"/>
  <c r="F200" i="71"/>
  <c r="E200" i="71"/>
  <c r="D200" i="71"/>
  <c r="C200" i="71"/>
  <c r="B200" i="71"/>
  <c r="A200" i="71"/>
  <c r="L100" i="71"/>
  <c r="K100" i="71"/>
  <c r="J100" i="71"/>
  <c r="I100" i="71"/>
  <c r="H100" i="71"/>
  <c r="G100" i="71"/>
  <c r="F100" i="71"/>
  <c r="E100" i="71"/>
  <c r="D100" i="71"/>
  <c r="C100" i="71"/>
  <c r="B100" i="71"/>
  <c r="A100" i="71"/>
  <c r="N200" i="70"/>
  <c r="M200" i="70"/>
  <c r="L200" i="70"/>
  <c r="K200" i="70"/>
  <c r="J200" i="70"/>
  <c r="I200" i="70"/>
  <c r="H200" i="70"/>
  <c r="G200" i="70"/>
  <c r="F200" i="70"/>
  <c r="E200" i="70"/>
  <c r="D200" i="70"/>
  <c r="C200" i="70"/>
  <c r="B200" i="70"/>
  <c r="A200" i="70"/>
  <c r="L100" i="70"/>
  <c r="K100" i="70"/>
  <c r="J100" i="70"/>
  <c r="I100" i="70"/>
  <c r="H100" i="70"/>
  <c r="G100" i="70"/>
  <c r="F100" i="70"/>
  <c r="E100" i="70"/>
  <c r="D100" i="70"/>
  <c r="C100" i="70"/>
  <c r="B100" i="70"/>
  <c r="A100" i="70"/>
  <c r="N200" i="69"/>
  <c r="M200" i="69"/>
  <c r="L200" i="69"/>
  <c r="K200" i="69"/>
  <c r="J200" i="69"/>
  <c r="I200" i="69"/>
  <c r="H200" i="69"/>
  <c r="G200" i="69"/>
  <c r="F200" i="69"/>
  <c r="E200" i="69"/>
  <c r="D200" i="69"/>
  <c r="C200" i="69"/>
  <c r="B200" i="69"/>
  <c r="A200" i="69"/>
  <c r="L100" i="69"/>
  <c r="K100" i="69"/>
  <c r="J100" i="69"/>
  <c r="I100" i="69"/>
  <c r="H100" i="69"/>
  <c r="G100" i="69"/>
  <c r="F100" i="69"/>
  <c r="E100" i="69"/>
  <c r="D100" i="69"/>
  <c r="C100" i="69"/>
  <c r="B100" i="69"/>
  <c r="A100" i="69"/>
  <c r="GG14" i="33" l="1"/>
  <c r="GF14" i="33"/>
  <c r="GD14" i="33"/>
  <c r="GC14" i="33"/>
  <c r="GB14" i="33"/>
  <c r="FZ14" i="33"/>
  <c r="FY14" i="33"/>
  <c r="FW14" i="33"/>
  <c r="FU14" i="33"/>
  <c r="FT14" i="33"/>
  <c r="FS14" i="33"/>
  <c r="FR14" i="33"/>
  <c r="FQ14" i="33"/>
  <c r="FK14" i="33"/>
  <c r="FJ14" i="33"/>
  <c r="EP14" i="33"/>
  <c r="EO14" i="33"/>
  <c r="EI14" i="33"/>
  <c r="EH14" i="33"/>
  <c r="EE14" i="33"/>
  <c r="ED14" i="33"/>
  <c r="EC14" i="33"/>
  <c r="EB14" i="33"/>
  <c r="EA14" i="33"/>
  <c r="DW14" i="33"/>
  <c r="DV14" i="33"/>
  <c r="DU14" i="33"/>
  <c r="DS14" i="33"/>
  <c r="DR14" i="33"/>
  <c r="DQ14" i="33"/>
  <c r="DP14" i="33"/>
  <c r="DO14" i="33"/>
  <c r="DN14" i="33"/>
  <c r="CS14" i="33"/>
  <c r="CP14" i="33"/>
  <c r="CO14" i="33"/>
  <c r="BZ14" i="33"/>
  <c r="BY14" i="33"/>
  <c r="BL14" i="33"/>
  <c r="BJ14" i="33"/>
  <c r="BI14" i="33"/>
  <c r="BH14" i="33"/>
  <c r="BG14" i="33"/>
  <c r="BF14" i="33"/>
  <c r="BE14" i="33"/>
  <c r="AZ14" i="33"/>
  <c r="AW14" i="33"/>
  <c r="AS14" i="33"/>
  <c r="AR14" i="33"/>
  <c r="AP14" i="33"/>
  <c r="AO14" i="33"/>
  <c r="AL14" i="33"/>
  <c r="AK14" i="33"/>
  <c r="AI14" i="33"/>
  <c r="AF14" i="33"/>
  <c r="AD14" i="33"/>
  <c r="AC14" i="33"/>
  <c r="Z14" i="33"/>
  <c r="S14" i="33"/>
  <c r="Q14" i="33"/>
  <c r="P14" i="33"/>
  <c r="N14" i="33"/>
  <c r="L14" i="33"/>
  <c r="K14" i="33"/>
  <c r="B14" i="33"/>
  <c r="GG13" i="33"/>
  <c r="GF13" i="33"/>
  <c r="GD13" i="33"/>
  <c r="GC13" i="33"/>
  <c r="GB13" i="33"/>
  <c r="FZ13" i="33"/>
  <c r="FY13" i="33"/>
  <c r="FW13" i="33"/>
  <c r="FU13" i="33"/>
  <c r="FT13" i="33"/>
  <c r="FS13" i="33"/>
  <c r="FR13" i="33"/>
  <c r="FQ13" i="33"/>
  <c r="FK13" i="33"/>
  <c r="FJ13" i="33"/>
  <c r="EP13" i="33"/>
  <c r="EO13" i="33"/>
  <c r="EI13" i="33"/>
  <c r="EH13" i="33"/>
  <c r="EE13" i="33"/>
  <c r="ED13" i="33"/>
  <c r="EC13" i="33"/>
  <c r="EB13" i="33"/>
  <c r="EA13" i="33"/>
  <c r="DW13" i="33"/>
  <c r="DV13" i="33"/>
  <c r="DU13" i="33"/>
  <c r="DS13" i="33"/>
  <c r="DR13" i="33"/>
  <c r="DQ13" i="33"/>
  <c r="DP13" i="33"/>
  <c r="DO13" i="33"/>
  <c r="DN13" i="33"/>
  <c r="CS13" i="33"/>
  <c r="CP13" i="33"/>
  <c r="CO13" i="33"/>
  <c r="BZ13" i="33"/>
  <c r="BY13" i="33"/>
  <c r="BL13" i="33"/>
  <c r="BJ13" i="33"/>
  <c r="BI13" i="33"/>
  <c r="BH13" i="33"/>
  <c r="BG13" i="33"/>
  <c r="BF13" i="33"/>
  <c r="BE13" i="33"/>
  <c r="AZ13" i="33"/>
  <c r="AW13" i="33"/>
  <c r="AS13" i="33"/>
  <c r="AR13" i="33"/>
  <c r="AP13" i="33"/>
  <c r="AO13" i="33"/>
  <c r="AL13" i="33"/>
  <c r="AK13" i="33"/>
  <c r="AI13" i="33"/>
  <c r="AF13" i="33"/>
  <c r="AD13" i="33"/>
  <c r="AC13" i="33"/>
  <c r="Z13" i="33"/>
  <c r="S13" i="33"/>
  <c r="Q13" i="33"/>
  <c r="P13" i="33"/>
  <c r="N13" i="33"/>
  <c r="L13" i="33"/>
  <c r="K13" i="33"/>
  <c r="B13" i="33"/>
  <c r="GG12" i="33"/>
  <c r="GF12" i="33"/>
  <c r="GD12" i="33"/>
  <c r="GC12" i="33"/>
  <c r="GB12" i="33"/>
  <c r="FZ12" i="33"/>
  <c r="FY12" i="33"/>
  <c r="FW12" i="33"/>
  <c r="FU12" i="33"/>
  <c r="FT12" i="33"/>
  <c r="FS12" i="33"/>
  <c r="FR12" i="33"/>
  <c r="FQ12" i="33"/>
  <c r="FK12" i="33"/>
  <c r="FJ12" i="33"/>
  <c r="EP12" i="33"/>
  <c r="EO12" i="33"/>
  <c r="EI12" i="33"/>
  <c r="EH12" i="33"/>
  <c r="EE12" i="33"/>
  <c r="ED12" i="33"/>
  <c r="EC12" i="33"/>
  <c r="EB12" i="33"/>
  <c r="EA12" i="33"/>
  <c r="DW12" i="33"/>
  <c r="DV12" i="33"/>
  <c r="DU12" i="33"/>
  <c r="DS12" i="33"/>
  <c r="DR12" i="33"/>
  <c r="DQ12" i="33"/>
  <c r="DP12" i="33"/>
  <c r="DO12" i="33"/>
  <c r="DN12" i="33"/>
  <c r="CS12" i="33"/>
  <c r="CP12" i="33"/>
  <c r="CO12" i="33"/>
  <c r="BZ12" i="33"/>
  <c r="BY12" i="33"/>
  <c r="BL12" i="33"/>
  <c r="BJ12" i="33"/>
  <c r="BI12" i="33"/>
  <c r="BH12" i="33"/>
  <c r="BG12" i="33"/>
  <c r="BF12" i="33"/>
  <c r="BE12" i="33"/>
  <c r="AZ12" i="33"/>
  <c r="AW12" i="33"/>
  <c r="AS12" i="33"/>
  <c r="AR12" i="33"/>
  <c r="AP12" i="33"/>
  <c r="AO12" i="33"/>
  <c r="AL12" i="33"/>
  <c r="AK12" i="33"/>
  <c r="AI12" i="33"/>
  <c r="AF12" i="33"/>
  <c r="AD12" i="33"/>
  <c r="AC12" i="33"/>
  <c r="Z12" i="33"/>
  <c r="S12" i="33"/>
  <c r="Q12" i="33"/>
  <c r="P12" i="33"/>
  <c r="N12" i="33"/>
  <c r="L12" i="33"/>
  <c r="K12" i="33"/>
  <c r="B12" i="33"/>
  <c r="GG11" i="33"/>
  <c r="GF11" i="33"/>
  <c r="GD11" i="33"/>
  <c r="GC11" i="33"/>
  <c r="GB11" i="33"/>
  <c r="FZ11" i="33"/>
  <c r="FY11" i="33"/>
  <c r="FW11" i="33"/>
  <c r="FU11" i="33"/>
  <c r="FT11" i="33"/>
  <c r="FS11" i="33"/>
  <c r="FR11" i="33"/>
  <c r="FQ11" i="33"/>
  <c r="FK11" i="33"/>
  <c r="FJ11" i="33"/>
  <c r="EP11" i="33"/>
  <c r="EO11" i="33"/>
  <c r="EI11" i="33"/>
  <c r="EH11" i="33"/>
  <c r="EE11" i="33"/>
  <c r="ED11" i="33"/>
  <c r="EC11" i="33"/>
  <c r="EB11" i="33"/>
  <c r="EA11" i="33"/>
  <c r="DW11" i="33"/>
  <c r="DV11" i="33"/>
  <c r="DU11" i="33"/>
  <c r="DS11" i="33"/>
  <c r="DR11" i="33"/>
  <c r="DQ11" i="33"/>
  <c r="DP11" i="33"/>
  <c r="DO11" i="33"/>
  <c r="DN11" i="33"/>
  <c r="CS11" i="33"/>
  <c r="CP11" i="33"/>
  <c r="CO11" i="33"/>
  <c r="BZ11" i="33"/>
  <c r="BY11" i="33"/>
  <c r="BL11" i="33"/>
  <c r="BJ11" i="33"/>
  <c r="BI11" i="33"/>
  <c r="BH11" i="33"/>
  <c r="BG11" i="33"/>
  <c r="BF11" i="33"/>
  <c r="BE11" i="33"/>
  <c r="AZ11" i="33"/>
  <c r="AW11" i="33"/>
  <c r="AS11" i="33"/>
  <c r="AR11" i="33"/>
  <c r="AP11" i="33"/>
  <c r="AO11" i="33"/>
  <c r="AL11" i="33"/>
  <c r="AK11" i="33"/>
  <c r="AI11" i="33"/>
  <c r="AF11" i="33"/>
  <c r="AD11" i="33"/>
  <c r="AC11" i="33"/>
  <c r="Z11" i="33"/>
  <c r="S11" i="33"/>
  <c r="Q11" i="33"/>
  <c r="P11" i="33"/>
  <c r="N11" i="33"/>
  <c r="L11" i="33"/>
  <c r="K11" i="33"/>
  <c r="B11" i="33"/>
  <c r="GG10" i="33"/>
  <c r="GF10" i="33"/>
  <c r="GD10" i="33"/>
  <c r="GC10" i="33"/>
  <c r="GB10" i="33"/>
  <c r="FZ10" i="33"/>
  <c r="FY10" i="33"/>
  <c r="FW10" i="33"/>
  <c r="FU10" i="33"/>
  <c r="FT10" i="33"/>
  <c r="FS10" i="33"/>
  <c r="FR10" i="33"/>
  <c r="FQ10" i="33"/>
  <c r="FK10" i="33"/>
  <c r="FJ10" i="33"/>
  <c r="EP10" i="33"/>
  <c r="EO10" i="33"/>
  <c r="EI10" i="33"/>
  <c r="EH10" i="33"/>
  <c r="EE10" i="33"/>
  <c r="ED10" i="33"/>
  <c r="EC10" i="33"/>
  <c r="EB10" i="33"/>
  <c r="EA10" i="33"/>
  <c r="DW10" i="33"/>
  <c r="DV10" i="33"/>
  <c r="DU10" i="33"/>
  <c r="DS10" i="33"/>
  <c r="DR10" i="33"/>
  <c r="DQ10" i="33"/>
  <c r="DP10" i="33"/>
  <c r="DO10" i="33"/>
  <c r="DN10" i="33"/>
  <c r="CS10" i="33"/>
  <c r="CP10" i="33"/>
  <c r="CO10" i="33"/>
  <c r="BZ10" i="33"/>
  <c r="BY10" i="33"/>
  <c r="BL10" i="33"/>
  <c r="BJ10" i="33"/>
  <c r="BI10" i="33"/>
  <c r="BH10" i="33"/>
  <c r="BG10" i="33"/>
  <c r="BF10" i="33"/>
  <c r="BE10" i="33"/>
  <c r="AZ10" i="33"/>
  <c r="AW10" i="33"/>
  <c r="AS10" i="33"/>
  <c r="AR10" i="33"/>
  <c r="AP10" i="33"/>
  <c r="AO10" i="33"/>
  <c r="AL10" i="33"/>
  <c r="AK10" i="33"/>
  <c r="AI10" i="33"/>
  <c r="AF10" i="33"/>
  <c r="AD10" i="33"/>
  <c r="AC10" i="33"/>
  <c r="Z10" i="33"/>
  <c r="S10" i="33"/>
  <c r="Q10" i="33"/>
  <c r="P10" i="33"/>
  <c r="N10" i="33"/>
  <c r="L10" i="33"/>
  <c r="K10" i="33"/>
  <c r="B10" i="33"/>
  <c r="GG9" i="33"/>
  <c r="GF9" i="33"/>
  <c r="GD9" i="33"/>
  <c r="GC9" i="33"/>
  <c r="GB9" i="33"/>
  <c r="FZ9" i="33"/>
  <c r="FY9" i="33"/>
  <c r="FW9" i="33"/>
  <c r="FU9" i="33"/>
  <c r="FT9" i="33"/>
  <c r="FS9" i="33"/>
  <c r="FR9" i="33"/>
  <c r="FQ9" i="33"/>
  <c r="FK9" i="33"/>
  <c r="FJ9" i="33"/>
  <c r="EP9" i="33"/>
  <c r="EO9" i="33"/>
  <c r="EI9" i="33"/>
  <c r="EH9" i="33"/>
  <c r="EE9" i="33"/>
  <c r="ED9" i="33"/>
  <c r="EC9" i="33"/>
  <c r="EB9" i="33"/>
  <c r="EA9" i="33"/>
  <c r="DW9" i="33"/>
  <c r="DV9" i="33"/>
  <c r="DU9" i="33"/>
  <c r="DS9" i="33"/>
  <c r="DR9" i="33"/>
  <c r="DQ9" i="33"/>
  <c r="DP9" i="33"/>
  <c r="DO9" i="33"/>
  <c r="DN9" i="33"/>
  <c r="CS9" i="33"/>
  <c r="CP9" i="33"/>
  <c r="CO9" i="33"/>
  <c r="BZ9" i="33"/>
  <c r="BY9" i="33"/>
  <c r="BL9" i="33"/>
  <c r="BJ9" i="33"/>
  <c r="BI9" i="33"/>
  <c r="BH9" i="33"/>
  <c r="BG9" i="33"/>
  <c r="BF9" i="33"/>
  <c r="BE9" i="33"/>
  <c r="AZ9" i="33"/>
  <c r="AW9" i="33"/>
  <c r="AS9" i="33"/>
  <c r="AR9" i="33"/>
  <c r="AP9" i="33"/>
  <c r="AO9" i="33"/>
  <c r="AL9" i="33"/>
  <c r="AK9" i="33"/>
  <c r="AI9" i="33"/>
  <c r="AF9" i="33"/>
  <c r="AD9" i="33"/>
  <c r="AC9" i="33"/>
  <c r="Z9" i="33"/>
  <c r="S9" i="33"/>
  <c r="Q9" i="33"/>
  <c r="P9" i="33"/>
  <c r="N9" i="33"/>
  <c r="L9" i="33"/>
  <c r="K9" i="33"/>
  <c r="B9" i="33"/>
  <c r="GG8" i="33"/>
  <c r="GF8" i="33"/>
  <c r="GD8" i="33"/>
  <c r="GC8" i="33"/>
  <c r="GB8" i="33"/>
  <c r="FZ8" i="33"/>
  <c r="FY8" i="33"/>
  <c r="FW8" i="33"/>
  <c r="FU8" i="33"/>
  <c r="FT8" i="33"/>
  <c r="FS8" i="33"/>
  <c r="FR8" i="33"/>
  <c r="FQ8" i="33"/>
  <c r="FK8" i="33"/>
  <c r="FJ8" i="33"/>
  <c r="EP8" i="33"/>
  <c r="EO8" i="33"/>
  <c r="EI8" i="33"/>
  <c r="EH8" i="33"/>
  <c r="EE8" i="33"/>
  <c r="ED8" i="33"/>
  <c r="EC8" i="33"/>
  <c r="EB8" i="33"/>
  <c r="EA8" i="33"/>
  <c r="DW8" i="33"/>
  <c r="DV8" i="33"/>
  <c r="DU8" i="33"/>
  <c r="DS8" i="33"/>
  <c r="DR8" i="33"/>
  <c r="DQ8" i="33"/>
  <c r="DP8" i="33"/>
  <c r="DO8" i="33"/>
  <c r="DN8" i="33"/>
  <c r="CS8" i="33"/>
  <c r="CP8" i="33"/>
  <c r="CO8" i="33"/>
  <c r="BZ8" i="33"/>
  <c r="BY8" i="33"/>
  <c r="BL8" i="33"/>
  <c r="BJ8" i="33"/>
  <c r="BI8" i="33"/>
  <c r="BH8" i="33"/>
  <c r="BG8" i="33"/>
  <c r="BF8" i="33"/>
  <c r="BE8" i="33"/>
  <c r="AZ8" i="33"/>
  <c r="AW8" i="33"/>
  <c r="AS8" i="33"/>
  <c r="AR8" i="33"/>
  <c r="AP8" i="33"/>
  <c r="AO8" i="33"/>
  <c r="AL8" i="33"/>
  <c r="AK8" i="33"/>
  <c r="AI8" i="33"/>
  <c r="AF8" i="33"/>
  <c r="AD8" i="33"/>
  <c r="AC8" i="33"/>
  <c r="Z8" i="33"/>
  <c r="S8" i="33"/>
  <c r="Q8" i="33"/>
  <c r="P8" i="33"/>
  <c r="N8" i="33"/>
  <c r="L8" i="33"/>
  <c r="K8" i="33"/>
  <c r="B8" i="33"/>
  <c r="GG7" i="33"/>
  <c r="GF7" i="33"/>
  <c r="GD7" i="33"/>
  <c r="GC7" i="33"/>
  <c r="GB7" i="33"/>
  <c r="FZ7" i="33"/>
  <c r="FY7" i="33"/>
  <c r="FW7" i="33"/>
  <c r="FU7" i="33"/>
  <c r="FT7" i="33"/>
  <c r="FS7" i="33"/>
  <c r="FR7" i="33"/>
  <c r="FQ7" i="33"/>
  <c r="FK7" i="33"/>
  <c r="FJ7" i="33"/>
  <c r="EP7" i="33"/>
  <c r="EO7" i="33"/>
  <c r="EI7" i="33"/>
  <c r="EH7" i="33"/>
  <c r="EE7" i="33"/>
  <c r="ED7" i="33"/>
  <c r="EC7" i="33"/>
  <c r="EB7" i="33"/>
  <c r="EA7" i="33"/>
  <c r="DW7" i="33"/>
  <c r="DV7" i="33"/>
  <c r="DU7" i="33"/>
  <c r="DS7" i="33"/>
  <c r="DR7" i="33"/>
  <c r="DQ7" i="33"/>
  <c r="DP7" i="33"/>
  <c r="DO7" i="33"/>
  <c r="DN7" i="33"/>
  <c r="CS7" i="33"/>
  <c r="CP7" i="33"/>
  <c r="CO7" i="33"/>
  <c r="BZ7" i="33"/>
  <c r="BY7" i="33"/>
  <c r="BL7" i="33"/>
  <c r="BJ7" i="33"/>
  <c r="BI7" i="33"/>
  <c r="BH7" i="33"/>
  <c r="BG7" i="33"/>
  <c r="BF7" i="33"/>
  <c r="BE7" i="33"/>
  <c r="AZ7" i="33"/>
  <c r="AW7" i="33"/>
  <c r="AS7" i="33"/>
  <c r="AR7" i="33"/>
  <c r="AP7" i="33"/>
  <c r="AO7" i="33"/>
  <c r="AL7" i="33"/>
  <c r="AK7" i="33"/>
  <c r="AI7" i="33"/>
  <c r="AF7" i="33"/>
  <c r="AD7" i="33"/>
  <c r="AC7" i="33"/>
  <c r="Z7" i="33"/>
  <c r="S7" i="33"/>
  <c r="Q7" i="33"/>
  <c r="P7" i="33"/>
  <c r="N7" i="33"/>
  <c r="L7" i="33"/>
  <c r="K7" i="33"/>
  <c r="B7" i="33"/>
  <c r="GG6" i="33"/>
  <c r="GF6" i="33"/>
  <c r="GD6" i="33"/>
  <c r="GC6" i="33"/>
  <c r="GB6" i="33"/>
  <c r="FZ6" i="33"/>
  <c r="FY6" i="33"/>
  <c r="FW6" i="33"/>
  <c r="FU6" i="33"/>
  <c r="FT6" i="33"/>
  <c r="FS6" i="33"/>
  <c r="FR6" i="33"/>
  <c r="FQ6" i="33"/>
  <c r="FK6" i="33"/>
  <c r="FJ6" i="33"/>
  <c r="EP6" i="33"/>
  <c r="EO6" i="33"/>
  <c r="EI6" i="33"/>
  <c r="EH6" i="33"/>
  <c r="EE6" i="33"/>
  <c r="ED6" i="33"/>
  <c r="EC6" i="33"/>
  <c r="EB6" i="33"/>
  <c r="EA6" i="33"/>
  <c r="DW6" i="33"/>
  <c r="DV6" i="33"/>
  <c r="DU6" i="33"/>
  <c r="DS6" i="33"/>
  <c r="DR6" i="33"/>
  <c r="DQ6" i="33"/>
  <c r="DP6" i="33"/>
  <c r="DO6" i="33"/>
  <c r="DN6" i="33"/>
  <c r="CS6" i="33"/>
  <c r="CP6" i="33"/>
  <c r="CO6" i="33"/>
  <c r="BZ6" i="33"/>
  <c r="BY6" i="33"/>
  <c r="BL6" i="33"/>
  <c r="BJ6" i="33"/>
  <c r="BI6" i="33"/>
  <c r="BH6" i="33"/>
  <c r="BG6" i="33"/>
  <c r="BF6" i="33"/>
  <c r="BE6" i="33"/>
  <c r="AZ6" i="33"/>
  <c r="AW6" i="33"/>
  <c r="AS6" i="33"/>
  <c r="AR6" i="33"/>
  <c r="AP6" i="33"/>
  <c r="AO6" i="33"/>
  <c r="AL6" i="33"/>
  <c r="AK6" i="33"/>
  <c r="AI6" i="33"/>
  <c r="AF6" i="33"/>
  <c r="AD6" i="33"/>
  <c r="AC6" i="33"/>
  <c r="Z6" i="33"/>
  <c r="S6" i="33"/>
  <c r="Q6" i="33"/>
  <c r="P6" i="33"/>
  <c r="N6" i="33"/>
  <c r="L6" i="33"/>
  <c r="K6" i="33"/>
  <c r="B6" i="33"/>
  <c r="GG5" i="33"/>
  <c r="GF5" i="33"/>
  <c r="GD5" i="33"/>
  <c r="GC5" i="33"/>
  <c r="GB5" i="33"/>
  <c r="FZ5" i="33"/>
  <c r="FY5" i="33"/>
  <c r="FW5" i="33"/>
  <c r="FU5" i="33"/>
  <c r="FT5" i="33"/>
  <c r="FS5" i="33"/>
  <c r="FR5" i="33"/>
  <c r="FQ5" i="33"/>
  <c r="FK5" i="33"/>
  <c r="FJ5" i="33"/>
  <c r="EP5" i="33"/>
  <c r="EO5" i="33"/>
  <c r="EI5" i="33"/>
  <c r="EH5" i="33"/>
  <c r="EE5" i="33"/>
  <c r="ED5" i="33"/>
  <c r="EC5" i="33"/>
  <c r="EB5" i="33"/>
  <c r="EA5" i="33"/>
  <c r="DW5" i="33"/>
  <c r="DV5" i="33"/>
  <c r="DU5" i="33"/>
  <c r="DS5" i="33"/>
  <c r="DR5" i="33"/>
  <c r="DQ5" i="33"/>
  <c r="DP5" i="33"/>
  <c r="DO5" i="33"/>
  <c r="DN5" i="33"/>
  <c r="CS5" i="33"/>
  <c r="CP5" i="33"/>
  <c r="CO5" i="33"/>
  <c r="BZ5" i="33"/>
  <c r="BY5" i="33"/>
  <c r="BL5" i="33"/>
  <c r="BJ5" i="33"/>
  <c r="BI5" i="33"/>
  <c r="BH5" i="33"/>
  <c r="BG5" i="33"/>
  <c r="BF5" i="33"/>
  <c r="BE5" i="33"/>
  <c r="AZ5" i="33"/>
  <c r="AW5" i="33"/>
  <c r="AS5" i="33"/>
  <c r="AR5" i="33"/>
  <c r="AP5" i="33"/>
  <c r="AO5" i="33"/>
  <c r="AL5" i="33"/>
  <c r="AK5" i="33"/>
  <c r="AI5" i="33"/>
  <c r="AF5" i="33"/>
  <c r="AD5" i="33"/>
  <c r="AC5" i="33"/>
  <c r="Z5" i="33"/>
  <c r="S5" i="33"/>
  <c r="Q5" i="33"/>
  <c r="P5" i="33"/>
  <c r="N5" i="33"/>
  <c r="L5" i="33"/>
  <c r="K5" i="33"/>
  <c r="B5" i="33"/>
  <c r="GG4" i="33"/>
  <c r="GF4" i="33"/>
  <c r="GD4" i="33"/>
  <c r="GC4" i="33"/>
  <c r="GB4" i="33"/>
  <c r="FZ4" i="33"/>
  <c r="FY4" i="33"/>
  <c r="FW4" i="33"/>
  <c r="FU4" i="33"/>
  <c r="FT4" i="33"/>
  <c r="FS4" i="33"/>
  <c r="FR4" i="33"/>
  <c r="FQ4" i="33"/>
  <c r="FK4" i="33"/>
  <c r="FJ4" i="33"/>
  <c r="EP4" i="33"/>
  <c r="EO4" i="33"/>
  <c r="EI4" i="33"/>
  <c r="EH4" i="33"/>
  <c r="EE4" i="33"/>
  <c r="ED4" i="33"/>
  <c r="EC4" i="33"/>
  <c r="EB4" i="33"/>
  <c r="EA4" i="33"/>
  <c r="DW4" i="33"/>
  <c r="DV4" i="33"/>
  <c r="DU4" i="33"/>
  <c r="DS4" i="33"/>
  <c r="DR4" i="33"/>
  <c r="DQ4" i="33"/>
  <c r="DP4" i="33"/>
  <c r="DO4" i="33"/>
  <c r="DN4" i="33"/>
  <c r="CS4" i="33"/>
  <c r="CP4" i="33"/>
  <c r="CO4" i="33"/>
  <c r="BZ4" i="33"/>
  <c r="BY4" i="33"/>
  <c r="BL4" i="33"/>
  <c r="BJ4" i="33"/>
  <c r="BI4" i="33"/>
  <c r="BH4" i="33"/>
  <c r="BG4" i="33"/>
  <c r="BF4" i="33"/>
  <c r="BE4" i="33"/>
  <c r="AZ4" i="33"/>
  <c r="AW4" i="33"/>
  <c r="AS4" i="33"/>
  <c r="AR4" i="33"/>
  <c r="AP4" i="33"/>
  <c r="AO4" i="33"/>
  <c r="AL4" i="33"/>
  <c r="AK4" i="33"/>
  <c r="AI4" i="33"/>
  <c r="AF4" i="33"/>
  <c r="AD4" i="33"/>
  <c r="AC4" i="33"/>
  <c r="Z4" i="33"/>
  <c r="S4" i="33"/>
  <c r="Q4" i="33"/>
  <c r="P4" i="33"/>
  <c r="N4" i="33"/>
  <c r="L4" i="33"/>
  <c r="K4" i="33"/>
  <c r="B4" i="33"/>
  <c r="GG3" i="33"/>
  <c r="GF3" i="33"/>
  <c r="GD3" i="33"/>
  <c r="GC3" i="33"/>
  <c r="GB3" i="33"/>
  <c r="FZ3" i="33"/>
  <c r="FY3" i="33"/>
  <c r="FW3" i="33"/>
  <c r="FU3" i="33"/>
  <c r="FT3" i="33"/>
  <c r="FS3" i="33"/>
  <c r="FR3" i="33"/>
  <c r="FQ3" i="33"/>
  <c r="FK3" i="33"/>
  <c r="FJ3" i="33"/>
  <c r="EP3" i="33"/>
  <c r="EO3" i="33"/>
  <c r="EI3" i="33"/>
  <c r="EH3" i="33"/>
  <c r="EE3" i="33"/>
  <c r="ED3" i="33"/>
  <c r="EC3" i="33"/>
  <c r="EB3" i="33"/>
  <c r="EA3" i="33"/>
  <c r="DW3" i="33"/>
  <c r="DV3" i="33"/>
  <c r="DU3" i="33"/>
  <c r="DS3" i="33"/>
  <c r="DR3" i="33"/>
  <c r="DQ3" i="33"/>
  <c r="DP3" i="33"/>
  <c r="DO3" i="33"/>
  <c r="DN3" i="33"/>
  <c r="CS3" i="33"/>
  <c r="CP3" i="33"/>
  <c r="CO3" i="33"/>
  <c r="BZ3" i="33"/>
  <c r="BY3" i="33"/>
  <c r="BL3" i="33"/>
  <c r="BJ3" i="33"/>
  <c r="BI3" i="33"/>
  <c r="BH3" i="33"/>
  <c r="BG3" i="33"/>
  <c r="BF3" i="33"/>
  <c r="BE3" i="33"/>
  <c r="AZ3" i="33"/>
  <c r="AW3" i="33"/>
  <c r="AS3" i="33"/>
  <c r="AR3" i="33"/>
  <c r="AP3" i="33"/>
  <c r="AO3" i="33"/>
  <c r="AL3" i="33"/>
  <c r="AK3" i="33"/>
  <c r="AI3" i="33"/>
  <c r="AF3" i="33"/>
  <c r="AD3" i="33"/>
  <c r="AC3" i="33"/>
  <c r="Z3" i="33"/>
  <c r="S3" i="33"/>
  <c r="Q3" i="33"/>
  <c r="P3" i="33"/>
  <c r="N3" i="33"/>
  <c r="L3" i="33"/>
  <c r="K3" i="33"/>
  <c r="B3" i="33"/>
  <c r="GG2" i="33"/>
  <c r="GF2" i="33"/>
  <c r="GD2" i="33"/>
  <c r="GC2" i="33"/>
  <c r="GB2" i="33"/>
  <c r="FZ2" i="33"/>
  <c r="FY2" i="33"/>
  <c r="FW2" i="33"/>
  <c r="FU2" i="33"/>
  <c r="FT2" i="33"/>
  <c r="FS2" i="33"/>
  <c r="FR2" i="33"/>
  <c r="FQ2" i="33"/>
  <c r="FK2" i="33"/>
  <c r="FJ2" i="33"/>
  <c r="EP2" i="33"/>
  <c r="EO2" i="33"/>
  <c r="EI2" i="33"/>
  <c r="EH2" i="33"/>
  <c r="EE2" i="33"/>
  <c r="ED2" i="33"/>
  <c r="EC2" i="33"/>
  <c r="EB2" i="33"/>
  <c r="EA2" i="33"/>
  <c r="DW2" i="33"/>
  <c r="DV2" i="33"/>
  <c r="DU2" i="33"/>
  <c r="DS2" i="33"/>
  <c r="DR2" i="33"/>
  <c r="DQ2" i="33"/>
  <c r="DP2" i="33"/>
  <c r="DO2" i="33"/>
  <c r="DN2" i="33"/>
  <c r="CS2" i="33"/>
  <c r="CP2" i="33"/>
  <c r="CO2" i="33"/>
  <c r="BZ2" i="33"/>
  <c r="BY2" i="33"/>
  <c r="BL2" i="33"/>
  <c r="BJ2" i="33"/>
  <c r="BI2" i="33"/>
  <c r="BH2" i="33"/>
  <c r="BG2" i="33"/>
  <c r="BF2" i="33"/>
  <c r="BE2" i="33"/>
  <c r="AZ2" i="33"/>
  <c r="AW2" i="33"/>
  <c r="AS2" i="33"/>
  <c r="AR2" i="33"/>
  <c r="AP2" i="33"/>
  <c r="AO2" i="33"/>
  <c r="AL2" i="33"/>
  <c r="AK2" i="33"/>
  <c r="AI2" i="33"/>
  <c r="AF2" i="33"/>
  <c r="AD2" i="33"/>
  <c r="AC2" i="33"/>
  <c r="Z2" i="33"/>
  <c r="S2" i="33"/>
  <c r="Q2" i="33"/>
  <c r="P2" i="33"/>
  <c r="N2" i="33"/>
  <c r="L2" i="33"/>
  <c r="K2" i="33"/>
  <c r="B2" i="33"/>
  <c r="N200" i="68"/>
  <c r="M200" i="68"/>
  <c r="L200" i="68"/>
  <c r="K200" i="68"/>
  <c r="J200" i="68"/>
  <c r="I200" i="68"/>
  <c r="H200" i="68"/>
  <c r="G200" i="68"/>
  <c r="F200" i="68"/>
  <c r="E200" i="68"/>
  <c r="D200" i="68"/>
  <c r="C200" i="68"/>
  <c r="B200" i="68"/>
  <c r="A200" i="68"/>
  <c r="N200" i="67" l="1"/>
  <c r="M200" i="67"/>
  <c r="L200" i="67"/>
  <c r="K200" i="67"/>
  <c r="J200" i="67"/>
  <c r="I200" i="67"/>
  <c r="H200" i="67"/>
  <c r="G200" i="67"/>
  <c r="F200" i="67"/>
  <c r="E200" i="67"/>
  <c r="D200" i="67"/>
  <c r="C200" i="67"/>
  <c r="B200" i="67"/>
  <c r="A200" i="67"/>
  <c r="L100" i="67"/>
  <c r="K100" i="67"/>
  <c r="J100" i="67"/>
  <c r="I100" i="67"/>
  <c r="H100" i="67"/>
  <c r="G100" i="67"/>
  <c r="F100" i="67"/>
  <c r="E100" i="67"/>
  <c r="D100" i="67"/>
  <c r="C100" i="67"/>
  <c r="B100" i="67"/>
  <c r="A100" i="67"/>
  <c r="DB14" i="33"/>
  <c r="DB13" i="33"/>
  <c r="DB12" i="33"/>
  <c r="DB11" i="33"/>
  <c r="DB10" i="33"/>
  <c r="DB9" i="33"/>
  <c r="DB8" i="33"/>
  <c r="DB7" i="33"/>
  <c r="DB6" i="33"/>
  <c r="DB5" i="33"/>
  <c r="DB4" i="33"/>
  <c r="DB3" i="33"/>
  <c r="N200" i="48" l="1"/>
  <c r="M200" i="48"/>
  <c r="L200" i="48"/>
  <c r="K200" i="48"/>
  <c r="J200" i="48"/>
  <c r="I200" i="48"/>
  <c r="H200" i="48"/>
  <c r="G200" i="48"/>
  <c r="F200" i="48"/>
  <c r="E200" i="48"/>
  <c r="D200" i="48"/>
  <c r="C200" i="48"/>
  <c r="B200" i="48"/>
  <c r="A200" i="48"/>
  <c r="L100" i="48"/>
  <c r="K100" i="48"/>
  <c r="J100" i="48"/>
  <c r="I100" i="48"/>
  <c r="H100" i="48"/>
  <c r="G100" i="48"/>
  <c r="F100" i="48"/>
  <c r="E100" i="48"/>
  <c r="D100" i="48"/>
  <c r="C100" i="48"/>
  <c r="B100" i="48"/>
  <c r="A100" i="48"/>
  <c r="N200" i="47"/>
  <c r="M200" i="47"/>
  <c r="L200" i="47"/>
  <c r="K200" i="47"/>
  <c r="J200" i="47"/>
  <c r="I200" i="47"/>
  <c r="H200" i="47"/>
  <c r="G200" i="47"/>
  <c r="F200" i="47"/>
  <c r="E200" i="47"/>
  <c r="D200" i="47"/>
  <c r="C200" i="47"/>
  <c r="B200" i="47"/>
  <c r="A200" i="47"/>
  <c r="L100" i="47"/>
  <c r="K100" i="47"/>
  <c r="J100" i="47"/>
  <c r="I100" i="47"/>
  <c r="H100" i="47"/>
  <c r="G100" i="47"/>
  <c r="F100" i="47"/>
  <c r="E100" i="47"/>
  <c r="D100" i="47"/>
  <c r="C100" i="47"/>
  <c r="B100" i="47"/>
  <c r="A100" i="47"/>
  <c r="N200" i="46"/>
  <c r="M200" i="46"/>
  <c r="L200" i="46"/>
  <c r="K200" i="46"/>
  <c r="J200" i="46"/>
  <c r="I200" i="46"/>
  <c r="H200" i="46"/>
  <c r="G200" i="46"/>
  <c r="F200" i="46"/>
  <c r="E200" i="46"/>
  <c r="D200" i="46"/>
  <c r="C200" i="46"/>
  <c r="B200" i="46"/>
  <c r="A200" i="46"/>
  <c r="L100" i="46"/>
  <c r="K100" i="46"/>
  <c r="J100" i="46"/>
  <c r="I100" i="46"/>
  <c r="H100" i="46"/>
  <c r="G100" i="46"/>
  <c r="F100" i="46"/>
  <c r="E100" i="46"/>
  <c r="D100" i="46"/>
  <c r="C100" i="46"/>
  <c r="B100" i="46"/>
  <c r="A100" i="46"/>
  <c r="N200" i="45"/>
  <c r="M200" i="45"/>
  <c r="L200" i="45"/>
  <c r="K200" i="45"/>
  <c r="J200" i="45"/>
  <c r="I200" i="45"/>
  <c r="H200" i="45"/>
  <c r="G200" i="45"/>
  <c r="F200" i="45"/>
  <c r="E200" i="45"/>
  <c r="D200" i="45"/>
  <c r="C200" i="45"/>
  <c r="B200" i="45"/>
  <c r="A200" i="45"/>
  <c r="L100" i="45"/>
  <c r="K100" i="45"/>
  <c r="J100" i="45"/>
  <c r="I100" i="45"/>
  <c r="H100" i="45"/>
  <c r="G100" i="45"/>
  <c r="F100" i="45"/>
  <c r="E100" i="45"/>
  <c r="D100" i="45"/>
  <c r="C100" i="45"/>
  <c r="B100" i="45"/>
  <c r="A100" i="45"/>
  <c r="N200" i="44"/>
  <c r="M200" i="44"/>
  <c r="L200" i="44"/>
  <c r="K200" i="44"/>
  <c r="J200" i="44"/>
  <c r="I200" i="44"/>
  <c r="H200" i="44"/>
  <c r="G200" i="44"/>
  <c r="F200" i="44"/>
  <c r="E200" i="44"/>
  <c r="D200" i="44"/>
  <c r="C200" i="44"/>
  <c r="B200" i="44"/>
  <c r="A200" i="44"/>
  <c r="L100" i="44"/>
  <c r="K100" i="44"/>
  <c r="J100" i="44"/>
  <c r="I100" i="44"/>
  <c r="H100" i="44"/>
  <c r="G100" i="44"/>
  <c r="F100" i="44"/>
  <c r="E100" i="44"/>
  <c r="D100" i="44"/>
  <c r="C100" i="44"/>
  <c r="B100" i="44"/>
  <c r="A100" i="44"/>
  <c r="N200" i="43"/>
  <c r="M200" i="43"/>
  <c r="L200" i="43"/>
  <c r="K200" i="43"/>
  <c r="J200" i="43"/>
  <c r="I200" i="43"/>
  <c r="H200" i="43"/>
  <c r="G200" i="43"/>
  <c r="F200" i="43"/>
  <c r="E200" i="43"/>
  <c r="D200" i="43"/>
  <c r="C200" i="43"/>
  <c r="B200" i="43"/>
  <c r="A200" i="43"/>
  <c r="L100" i="43"/>
  <c r="K100" i="43"/>
  <c r="J100" i="43"/>
  <c r="I100" i="43"/>
  <c r="H100" i="43"/>
  <c r="G100" i="43"/>
  <c r="F100" i="43"/>
  <c r="E100" i="43"/>
  <c r="D100" i="43"/>
  <c r="C100" i="43"/>
  <c r="B100" i="43"/>
  <c r="A100" i="43"/>
  <c r="N200" i="40"/>
  <c r="M200" i="40"/>
  <c r="L200" i="40"/>
  <c r="K200" i="40"/>
  <c r="J200" i="40"/>
  <c r="I200" i="40"/>
  <c r="H200" i="40"/>
  <c r="G200" i="40"/>
  <c r="F200" i="40"/>
  <c r="E200" i="40"/>
  <c r="D200" i="40"/>
  <c r="C200" i="40"/>
  <c r="B200" i="40"/>
  <c r="A200" i="40"/>
  <c r="L100" i="40"/>
  <c r="K100" i="40"/>
  <c r="J100" i="40"/>
  <c r="I100" i="40"/>
  <c r="H100" i="40"/>
  <c r="G100" i="40"/>
  <c r="F100" i="40"/>
  <c r="E100" i="40"/>
  <c r="D100" i="40"/>
  <c r="C100" i="40"/>
  <c r="B100" i="40"/>
  <c r="A100" i="40"/>
  <c r="N200" i="39"/>
  <c r="M200" i="39"/>
  <c r="L200" i="39"/>
  <c r="K200" i="39"/>
  <c r="J200" i="39"/>
  <c r="I200" i="39"/>
  <c r="H200" i="39"/>
  <c r="G200" i="39"/>
  <c r="F200" i="39"/>
  <c r="E200" i="39"/>
  <c r="D200" i="39"/>
  <c r="C200" i="39"/>
  <c r="B200" i="39"/>
  <c r="A200" i="39"/>
  <c r="L100" i="39"/>
  <c r="K100" i="39"/>
  <c r="J100" i="39"/>
  <c r="I100" i="39"/>
  <c r="H100" i="39"/>
  <c r="G100" i="39"/>
  <c r="F100" i="39"/>
  <c r="E100" i="39"/>
  <c r="D100" i="39"/>
  <c r="C100" i="39"/>
  <c r="B100" i="39"/>
  <c r="A100" i="39"/>
  <c r="N200" i="38"/>
  <c r="M200" i="38"/>
  <c r="L200" i="38"/>
  <c r="K200" i="38"/>
  <c r="J200" i="38"/>
  <c r="I200" i="38"/>
  <c r="H200" i="38"/>
  <c r="G200" i="38"/>
  <c r="F200" i="38"/>
  <c r="E200" i="38"/>
  <c r="D200" i="38"/>
  <c r="C200" i="38"/>
  <c r="B200" i="38"/>
  <c r="A200" i="38"/>
  <c r="L100" i="38"/>
  <c r="K100" i="38"/>
  <c r="J100" i="38"/>
  <c r="I100" i="38"/>
  <c r="H100" i="38"/>
  <c r="G100" i="38"/>
  <c r="F100" i="38"/>
  <c r="E100" i="38"/>
  <c r="D100" i="38"/>
  <c r="C100" i="38"/>
  <c r="B100" i="38"/>
  <c r="A100" i="38"/>
  <c r="O13" i="33" l="1"/>
  <c r="O9" i="33"/>
  <c r="O5" i="33"/>
  <c r="O14" i="33"/>
  <c r="O10" i="33"/>
  <c r="O6" i="33"/>
  <c r="O2" i="33"/>
  <c r="O12" i="33"/>
  <c r="O8" i="33"/>
  <c r="O4" i="33"/>
  <c r="O11" i="33"/>
  <c r="O7" i="33"/>
  <c r="O3" i="33"/>
  <c r="DM13" i="33"/>
  <c r="DM9" i="33"/>
  <c r="DM5" i="33"/>
  <c r="DM8" i="33"/>
  <c r="DM4" i="33"/>
  <c r="DM14" i="33"/>
  <c r="DM10" i="33"/>
  <c r="DM6" i="33"/>
  <c r="DM2" i="33"/>
  <c r="DM12" i="33"/>
  <c r="DM11" i="33"/>
  <c r="DM7" i="33"/>
  <c r="DM3" i="33"/>
  <c r="GA12" i="33"/>
  <c r="GA8" i="33"/>
  <c r="GA4" i="33"/>
  <c r="GA13" i="33"/>
  <c r="GA9" i="33"/>
  <c r="GA5" i="33"/>
  <c r="GA14" i="33"/>
  <c r="GA10" i="33"/>
  <c r="GA6" i="33"/>
  <c r="GA2" i="33"/>
  <c r="GA11" i="33"/>
  <c r="GA7" i="33"/>
  <c r="GA3" i="33"/>
  <c r="AV12" i="33"/>
  <c r="AV8" i="33"/>
  <c r="AV4" i="33"/>
  <c r="AV11" i="33"/>
  <c r="AV3" i="33"/>
  <c r="AV13" i="33"/>
  <c r="AV9" i="33"/>
  <c r="AV5" i="33"/>
  <c r="AV7" i="33"/>
  <c r="AV14" i="33"/>
  <c r="AV10" i="33"/>
  <c r="AV6" i="33"/>
  <c r="AV2" i="33"/>
  <c r="AJ12" i="33"/>
  <c r="AJ8" i="33"/>
  <c r="AJ4" i="33"/>
  <c r="AJ7" i="33"/>
  <c r="AJ13" i="33"/>
  <c r="AJ9" i="33"/>
  <c r="AJ5" i="33"/>
  <c r="AJ11" i="33"/>
  <c r="AJ3" i="33"/>
  <c r="AJ14" i="33"/>
  <c r="AJ10" i="33"/>
  <c r="AJ6" i="33"/>
  <c r="AJ2" i="33"/>
  <c r="BK14" i="33"/>
  <c r="BK10" i="33"/>
  <c r="BK6" i="33"/>
  <c r="BK2" i="33"/>
  <c r="BK9" i="33"/>
  <c r="BK11" i="33"/>
  <c r="BK7" i="33"/>
  <c r="BK3" i="33"/>
  <c r="BK13" i="33"/>
  <c r="BK5" i="33"/>
  <c r="BK12" i="33"/>
  <c r="BK8" i="33"/>
  <c r="BK4" i="33"/>
  <c r="M11" i="33"/>
  <c r="M7" i="33"/>
  <c r="M3" i="33"/>
  <c r="M14" i="33"/>
  <c r="M6" i="33"/>
  <c r="M2" i="33"/>
  <c r="M12" i="33"/>
  <c r="M8" i="33"/>
  <c r="M4" i="33"/>
  <c r="M10" i="33"/>
  <c r="M13" i="33"/>
  <c r="M9" i="33"/>
  <c r="M5" i="33"/>
  <c r="AY14" i="33"/>
  <c r="AY10" i="33"/>
  <c r="AY6" i="33"/>
  <c r="AY2" i="33"/>
  <c r="AY11" i="33"/>
  <c r="AY7" i="33"/>
  <c r="AY3" i="33"/>
  <c r="AY9" i="33"/>
  <c r="AY12" i="33"/>
  <c r="AY8" i="33"/>
  <c r="AY4" i="33"/>
  <c r="AY13" i="33"/>
  <c r="AY5" i="33"/>
  <c r="AN11" i="33"/>
  <c r="AN7" i="33"/>
  <c r="AN3" i="33"/>
  <c r="AN10" i="33"/>
  <c r="AN12" i="33"/>
  <c r="AN8" i="33"/>
  <c r="AN4" i="33"/>
  <c r="AN14" i="33"/>
  <c r="AN2" i="33"/>
  <c r="AN13" i="33"/>
  <c r="AN9" i="33"/>
  <c r="AN5" i="33"/>
  <c r="AN6" i="33"/>
  <c r="FV11" i="33"/>
  <c r="FV7" i="33"/>
  <c r="FV3" i="33"/>
  <c r="FV12" i="33"/>
  <c r="FV8" i="33"/>
  <c r="FV4" i="33"/>
  <c r="FV10" i="33"/>
  <c r="FV6" i="33"/>
  <c r="FV13" i="33"/>
  <c r="FV9" i="33"/>
  <c r="FV5" i="33"/>
  <c r="FV14" i="33"/>
  <c r="FV2" i="33"/>
  <c r="AE13" i="33"/>
  <c r="AE9" i="33"/>
  <c r="AE5" i="33"/>
  <c r="AE14" i="33"/>
  <c r="AE10" i="33"/>
  <c r="AE6" i="33"/>
  <c r="AE2" i="33"/>
  <c r="AE11" i="33"/>
  <c r="AE7" i="33"/>
  <c r="AE3" i="33"/>
  <c r="AE12" i="33"/>
  <c r="AE8" i="33"/>
  <c r="AE4" i="33"/>
  <c r="AB14" i="33"/>
  <c r="AB10" i="33"/>
  <c r="AB6" i="33"/>
  <c r="AB2" i="33"/>
  <c r="AB13" i="33"/>
  <c r="AB9" i="33"/>
  <c r="AB5" i="33"/>
  <c r="AB11" i="33"/>
  <c r="AB7" i="33"/>
  <c r="AB3" i="33"/>
  <c r="AB12" i="33"/>
  <c r="AB8" i="33"/>
  <c r="AB4" i="33"/>
  <c r="FX13" i="33"/>
  <c r="FX9" i="33"/>
  <c r="FX5" i="33"/>
  <c r="FX14" i="33"/>
  <c r="FX10" i="33"/>
  <c r="FX6" i="33"/>
  <c r="FX2" i="33"/>
  <c r="FX12" i="33"/>
  <c r="FX4" i="33"/>
  <c r="FX11" i="33"/>
  <c r="FX7" i="33"/>
  <c r="FX3" i="33"/>
  <c r="FX8" i="33"/>
  <c r="GE12" i="33"/>
  <c r="GE8" i="33"/>
  <c r="GE4" i="33"/>
  <c r="GE11" i="33"/>
  <c r="GE7" i="33"/>
  <c r="GE3" i="33"/>
  <c r="GE13" i="33"/>
  <c r="GE9" i="33"/>
  <c r="GE5" i="33"/>
  <c r="GE14" i="33"/>
  <c r="GE10" i="33"/>
  <c r="GE6" i="33"/>
  <c r="GE2" i="33"/>
  <c r="C2" i="13"/>
  <c r="N200" i="13" l="1"/>
  <c r="M200" i="13"/>
  <c r="L200" i="13"/>
  <c r="K200" i="13"/>
  <c r="J200" i="13"/>
  <c r="I200" i="13"/>
  <c r="H200" i="13"/>
  <c r="G200" i="13"/>
  <c r="F200" i="13"/>
  <c r="E200" i="13"/>
  <c r="D200" i="13"/>
  <c r="C200" i="13"/>
  <c r="B200" i="13"/>
  <c r="A200" i="13"/>
  <c r="N200" i="14" l="1"/>
  <c r="M200" i="14"/>
  <c r="L200" i="14"/>
  <c r="K200" i="14"/>
  <c r="J200" i="14"/>
  <c r="I200" i="14"/>
  <c r="H200" i="14"/>
  <c r="G200" i="14"/>
  <c r="F200" i="14"/>
  <c r="E200" i="14"/>
  <c r="D200" i="14"/>
  <c r="C200" i="14"/>
  <c r="B200" i="14"/>
  <c r="A200" i="14"/>
  <c r="N200" i="10" l="1"/>
  <c r="M200" i="10" l="1"/>
  <c r="F200" i="10"/>
  <c r="D200" i="10"/>
  <c r="B200" i="10"/>
  <c r="L200" i="10"/>
  <c r="K200" i="10"/>
  <c r="J200" i="10"/>
  <c r="I200" i="10"/>
  <c r="H200" i="10"/>
  <c r="G200" i="10"/>
  <c r="E200" i="10"/>
  <c r="C200" i="10"/>
  <c r="A200" i="10"/>
  <c r="DB2" i="33" l="1"/>
  <c r="L100" i="14" l="1"/>
  <c r="K100" i="14" l="1"/>
  <c r="J100" i="14"/>
  <c r="I100" i="14"/>
  <c r="H100" i="14"/>
  <c r="G100" i="14"/>
  <c r="F100" i="14"/>
  <c r="E100" i="14" l="1"/>
  <c r="D100" i="14" l="1"/>
  <c r="C100" i="14"/>
  <c r="B100" i="14" l="1"/>
  <c r="A100" i="14"/>
</calcChain>
</file>

<file path=xl/comments1.xml><?xml version="1.0" encoding="utf-8"?>
<comments xmlns="http://schemas.openxmlformats.org/spreadsheetml/2006/main">
  <authors>
    <author>Client31</author>
  </authors>
  <commentList>
    <comment ref="D19" authorId="0">
      <text>
        <r>
          <rPr>
            <b/>
            <sz val="9"/>
            <color indexed="81"/>
            <rFont val="ＭＳ Ｐゴシック"/>
            <family val="3"/>
            <charset val="128"/>
          </rPr>
          <t>できるだげ
具体的に表記されることをおすすめします。</t>
        </r>
      </text>
    </comment>
  </commentList>
</comments>
</file>

<file path=xl/comments2.xml><?xml version="1.0" encoding="utf-8"?>
<comments xmlns="http://schemas.openxmlformats.org/spreadsheetml/2006/main">
  <authors>
    <author>Client31</author>
  </authors>
  <commentList>
    <comment ref="D19" authorId="0">
      <text>
        <r>
          <rPr>
            <b/>
            <sz val="9"/>
            <color indexed="81"/>
            <rFont val="ＭＳ Ｐゴシック"/>
            <family val="3"/>
            <charset val="128"/>
          </rPr>
          <t>できるだげ
具体的に表記されることをおすすめします。</t>
        </r>
      </text>
    </comment>
  </commentList>
</comments>
</file>

<file path=xl/sharedStrings.xml><?xml version="1.0" encoding="utf-8"?>
<sst xmlns="http://schemas.openxmlformats.org/spreadsheetml/2006/main" count="1924" uniqueCount="415">
  <si>
    <t>求人票</t>
  </si>
  <si>
    <t>求人ID</t>
  </si>
  <si>
    <t>会　社　概　要</t>
  </si>
  <si>
    <t>企業名</t>
  </si>
  <si>
    <t>業種</t>
  </si>
  <si>
    <t>資本金</t>
  </si>
  <si>
    <t>従業員数</t>
  </si>
  <si>
    <t>設立年月</t>
  </si>
  <si>
    <t>URL</t>
  </si>
  <si>
    <t>所在地</t>
  </si>
  <si>
    <t>事業内容</t>
  </si>
  <si>
    <t>会社特徴</t>
  </si>
  <si>
    <t>求　人　内　容</t>
  </si>
  <si>
    <t>募集職種</t>
  </si>
  <si>
    <t>雇用形態</t>
  </si>
  <si>
    <t>職務内容</t>
  </si>
  <si>
    <t>就業時間</t>
  </si>
  <si>
    <t>採用時期</t>
  </si>
  <si>
    <t>採用人数</t>
  </si>
  <si>
    <t>給与</t>
  </si>
  <si>
    <t>勤務時間等</t>
  </si>
  <si>
    <t>採用条件</t>
  </si>
  <si>
    <t>年齢</t>
  </si>
  <si>
    <t>面接回数</t>
  </si>
  <si>
    <t>学歴</t>
  </si>
  <si>
    <t>年齢制限理由</t>
  </si>
  <si>
    <t>待遇など</t>
  </si>
  <si>
    <t>各種保険</t>
  </si>
  <si>
    <t>諸手当</t>
  </si>
  <si>
    <t>休日休暇</t>
  </si>
  <si>
    <t>勤務地①</t>
  </si>
  <si>
    <t>その他備考</t>
  </si>
  <si>
    <t>選考方法</t>
  </si>
  <si>
    <t>企業名カナ</t>
  </si>
  <si>
    <t>・本求人票で明示する労働条件等の内容が、労働契約締結時の労働条件と異なることがあります。</t>
    <phoneticPr fontId="3"/>
  </si>
  <si>
    <t>・本求人票には、一般に公開されず、ご登録いただいた方のみに開示させていただく情報も含まれておりますので、第三者への提供・転送は禁止とさせていただきます。</t>
    <phoneticPr fontId="3"/>
  </si>
  <si>
    <t>公益財団法人世田谷区産業振興公社</t>
    <phoneticPr fontId="3"/>
  </si>
  <si>
    <t>正社員</t>
  </si>
  <si>
    <t>不問</t>
  </si>
  <si>
    <t>無し</t>
  </si>
  <si>
    <t>09</t>
  </si>
  <si>
    <t>01</t>
  </si>
  <si>
    <t>アルバイト</t>
  </si>
  <si>
    <t>学歴</t>
    <rPh sb="0" eb="2">
      <t>ガクレキ</t>
    </rPh>
    <phoneticPr fontId="3"/>
  </si>
  <si>
    <t>必要資格</t>
    <rPh sb="0" eb="2">
      <t>ヒツヨウ</t>
    </rPh>
    <rPh sb="2" eb="4">
      <t>シカク</t>
    </rPh>
    <phoneticPr fontId="3"/>
  </si>
  <si>
    <t>必須経験</t>
    <phoneticPr fontId="3"/>
  </si>
  <si>
    <t>試用期間</t>
    <rPh sb="0" eb="2">
      <t>シヨウ</t>
    </rPh>
    <rPh sb="2" eb="4">
      <t>キカン</t>
    </rPh>
    <phoneticPr fontId="3"/>
  </si>
  <si>
    <t>給与支払</t>
    <rPh sb="0" eb="2">
      <t>キュウヨ</t>
    </rPh>
    <rPh sb="2" eb="4">
      <t>シハラ</t>
    </rPh>
    <phoneticPr fontId="3"/>
  </si>
  <si>
    <t>選考方法</t>
    <rPh sb="0" eb="2">
      <t>センコウ</t>
    </rPh>
    <rPh sb="2" eb="4">
      <t>ホウホウ</t>
    </rPh>
    <phoneticPr fontId="3"/>
  </si>
  <si>
    <t>応募書類</t>
    <rPh sb="0" eb="2">
      <t>オウボ</t>
    </rPh>
    <rPh sb="2" eb="4">
      <t>ショルイ</t>
    </rPh>
    <phoneticPr fontId="3"/>
  </si>
  <si>
    <t>面接回数</t>
    <rPh sb="0" eb="2">
      <t>メンセツ</t>
    </rPh>
    <rPh sb="2" eb="4">
      <t>カイスウ</t>
    </rPh>
    <phoneticPr fontId="3"/>
  </si>
  <si>
    <t>選考日時</t>
    <rPh sb="2" eb="4">
      <t>ニチジ</t>
    </rPh>
    <phoneticPr fontId="3"/>
  </si>
  <si>
    <t>選考結果</t>
    <rPh sb="0" eb="2">
      <t>センコウ</t>
    </rPh>
    <rPh sb="2" eb="4">
      <t>ケッカ</t>
    </rPh>
    <phoneticPr fontId="3"/>
  </si>
  <si>
    <t>条件変更</t>
    <rPh sb="0" eb="2">
      <t>ジョウケン</t>
    </rPh>
    <rPh sb="2" eb="4">
      <t>ヘンコウ</t>
    </rPh>
    <phoneticPr fontId="3"/>
  </si>
  <si>
    <t>定年制</t>
    <rPh sb="0" eb="3">
      <t>テイネンセイ</t>
    </rPh>
    <phoneticPr fontId="3"/>
  </si>
  <si>
    <t>再雇用</t>
    <rPh sb="0" eb="3">
      <t>サイコヨウ</t>
    </rPh>
    <phoneticPr fontId="3"/>
  </si>
  <si>
    <t>転勤有無</t>
    <phoneticPr fontId="3"/>
  </si>
  <si>
    <t>受付年月日</t>
    <rPh sb="0" eb="2">
      <t>ウケツケ</t>
    </rPh>
    <rPh sb="2" eb="5">
      <t>ネンガッピ</t>
    </rPh>
    <phoneticPr fontId="3"/>
  </si>
  <si>
    <t>紹介期限日</t>
    <rPh sb="0" eb="2">
      <t>ショウカイ</t>
    </rPh>
    <rPh sb="2" eb="5">
      <t>キゲンビ</t>
    </rPh>
    <phoneticPr fontId="3"/>
  </si>
  <si>
    <t>TEL</t>
    <phoneticPr fontId="3"/>
  </si>
  <si>
    <t>FAX</t>
    <phoneticPr fontId="3"/>
  </si>
  <si>
    <t>平均年齢</t>
    <rPh sb="0" eb="2">
      <t>ヘイキン</t>
    </rPh>
    <rPh sb="2" eb="4">
      <t>ネンレイ</t>
    </rPh>
    <phoneticPr fontId="3"/>
  </si>
  <si>
    <t>平均勤続年数</t>
    <rPh sb="0" eb="2">
      <t>ヘイキン</t>
    </rPh>
    <rPh sb="2" eb="4">
      <t>キンゾク</t>
    </rPh>
    <rPh sb="4" eb="6">
      <t>ネンスウ</t>
    </rPh>
    <phoneticPr fontId="3"/>
  </si>
  <si>
    <t>年間休日</t>
    <rPh sb="0" eb="2">
      <t>ネンカン</t>
    </rPh>
    <rPh sb="2" eb="4">
      <t>キュウジツ</t>
    </rPh>
    <phoneticPr fontId="3"/>
  </si>
  <si>
    <t>平均休暇取得日数</t>
    <rPh sb="0" eb="2">
      <t>ヘイキン</t>
    </rPh>
    <rPh sb="2" eb="4">
      <t>キュウカ</t>
    </rPh>
    <rPh sb="4" eb="6">
      <t>シュトク</t>
    </rPh>
    <rPh sb="6" eb="8">
      <t>ニッスウ</t>
    </rPh>
    <phoneticPr fontId="3"/>
  </si>
  <si>
    <t>福利厚生</t>
    <rPh sb="0" eb="2">
      <t>フクリ</t>
    </rPh>
    <rPh sb="2" eb="4">
      <t>コウセイ</t>
    </rPh>
    <phoneticPr fontId="3"/>
  </si>
  <si>
    <t>給与</t>
    <phoneticPr fontId="3"/>
  </si>
  <si>
    <t>公益財団法人世田谷区産業振興公社</t>
    <phoneticPr fontId="3"/>
  </si>
  <si>
    <t>求人ID</t>
    <rPh sb="0" eb="2">
      <t>キュウジン</t>
    </rPh>
    <phoneticPr fontId="11"/>
  </si>
  <si>
    <t>職種ID</t>
    <rPh sb="0" eb="2">
      <t>ショクシュ</t>
    </rPh>
    <phoneticPr fontId="11"/>
  </si>
  <si>
    <t>FAX</t>
    <phoneticPr fontId="3"/>
  </si>
  <si>
    <t>〒</t>
    <phoneticPr fontId="11"/>
  </si>
  <si>
    <t>セラサービス加入</t>
    <rPh sb="6" eb="8">
      <t>カニュウ</t>
    </rPh>
    <phoneticPr fontId="3"/>
  </si>
  <si>
    <t>雇用期間</t>
    <rPh sb="0" eb="2">
      <t>コヨウ</t>
    </rPh>
    <rPh sb="2" eb="4">
      <t>キカン</t>
    </rPh>
    <phoneticPr fontId="11"/>
  </si>
  <si>
    <t>給与</t>
    <phoneticPr fontId="3"/>
  </si>
  <si>
    <t>採用人数</t>
    <rPh sb="0" eb="2">
      <t>サイヨウ</t>
    </rPh>
    <rPh sb="2" eb="4">
      <t>ニンズ</t>
    </rPh>
    <phoneticPr fontId="3"/>
  </si>
  <si>
    <t>選考書類</t>
    <rPh sb="0" eb="2">
      <t>センコウ</t>
    </rPh>
    <rPh sb="2" eb="4">
      <t>ショルイ</t>
    </rPh>
    <phoneticPr fontId="3"/>
  </si>
  <si>
    <t>選考備考</t>
    <rPh sb="0" eb="2">
      <t>センコウ</t>
    </rPh>
    <rPh sb="2" eb="4">
      <t>ビコウ</t>
    </rPh>
    <phoneticPr fontId="3"/>
  </si>
  <si>
    <t>最寄駅①</t>
    <phoneticPr fontId="11"/>
  </si>
  <si>
    <t>勤務地②</t>
    <phoneticPr fontId="11"/>
  </si>
  <si>
    <t>最寄駅②</t>
    <phoneticPr fontId="11"/>
  </si>
  <si>
    <t>その他</t>
    <rPh sb="2" eb="3">
      <t>タ</t>
    </rPh>
    <phoneticPr fontId="11"/>
  </si>
  <si>
    <t>備考</t>
    <phoneticPr fontId="11"/>
  </si>
  <si>
    <t>・本求人票で明示する労働条件等の内容が、労働契約締結時の労働条件と異なることがあります。</t>
    <phoneticPr fontId="3"/>
  </si>
  <si>
    <t>・本求人票には、一般に公開されず、ご登録いただいた方のみに開示させていただく情報も含まれておりますので、第三者への提供・転送は禁止とさせていただきます。</t>
    <phoneticPr fontId="3"/>
  </si>
  <si>
    <t>雇用形態</t>
    <rPh sb="0" eb="2">
      <t>コヨウ</t>
    </rPh>
    <rPh sb="2" eb="4">
      <t>ケイタイ</t>
    </rPh>
    <phoneticPr fontId="3"/>
  </si>
  <si>
    <t>給与形態</t>
    <rPh sb="2" eb="4">
      <t>ケイタイ</t>
    </rPh>
    <phoneticPr fontId="3"/>
  </si>
  <si>
    <t>給与締日</t>
    <phoneticPr fontId="3"/>
  </si>
  <si>
    <t>企業ID</t>
    <rPh sb="0" eb="2">
      <t>キギョウ</t>
    </rPh>
    <phoneticPr fontId="11"/>
  </si>
  <si>
    <t>一般事務</t>
    <rPh sb="0" eb="2">
      <t>イッパン</t>
    </rPh>
    <rPh sb="2" eb="4">
      <t>ジム</t>
    </rPh>
    <phoneticPr fontId="3"/>
  </si>
  <si>
    <t>万円</t>
    <rPh sb="0" eb="2">
      <t>マンエン</t>
    </rPh>
    <phoneticPr fontId="3"/>
  </si>
  <si>
    <t>人</t>
    <rPh sb="0" eb="1">
      <t>ニン</t>
    </rPh>
    <phoneticPr fontId="3"/>
  </si>
  <si>
    <t>日</t>
    <rPh sb="0" eb="1">
      <t>ヒ</t>
    </rPh>
    <phoneticPr fontId="3"/>
  </si>
  <si>
    <t>株式会社世田谷産業</t>
    <rPh sb="0" eb="2">
      <t>カブシキ</t>
    </rPh>
    <rPh sb="2" eb="4">
      <t>カイシャ</t>
    </rPh>
    <rPh sb="4" eb="7">
      <t>セタガヤ</t>
    </rPh>
    <rPh sb="7" eb="9">
      <t>サンギョウ</t>
    </rPh>
    <phoneticPr fontId="3"/>
  </si>
  <si>
    <t>カブシキカイシャセタガヤサンギョウ</t>
    <phoneticPr fontId="3"/>
  </si>
  <si>
    <t>154-0004</t>
    <phoneticPr fontId="3"/>
  </si>
  <si>
    <t>サービス業</t>
    <rPh sb="4" eb="5">
      <t>ギョウ</t>
    </rPh>
    <phoneticPr fontId="3"/>
  </si>
  <si>
    <t>平成7年10月</t>
    <rPh sb="0" eb="2">
      <t>ヘイセイ</t>
    </rPh>
    <rPh sb="3" eb="4">
      <t>ネン</t>
    </rPh>
    <rPh sb="6" eb="7">
      <t>ガツ</t>
    </rPh>
    <phoneticPr fontId="3"/>
  </si>
  <si>
    <t>03-3411-6604</t>
    <phoneticPr fontId="3"/>
  </si>
  <si>
    <t>http://www.setagayasangyou.or.jp</t>
    <phoneticPr fontId="3"/>
  </si>
  <si>
    <t>世田谷区内の企業の皆様と協力しながら、地域経済の活性化と活力ある地域社会の実現を目指しています。</t>
    <rPh sb="0" eb="5">
      <t>セタガヤクナイ</t>
    </rPh>
    <rPh sb="6" eb="8">
      <t>キギョウ</t>
    </rPh>
    <rPh sb="9" eb="11">
      <t>ミナサマ</t>
    </rPh>
    <rPh sb="12" eb="14">
      <t>キョウリョク</t>
    </rPh>
    <rPh sb="19" eb="21">
      <t>チイキ</t>
    </rPh>
    <rPh sb="21" eb="23">
      <t>ケイザイ</t>
    </rPh>
    <rPh sb="24" eb="27">
      <t>カッセイカ</t>
    </rPh>
    <rPh sb="28" eb="30">
      <t>カツリョク</t>
    </rPh>
    <rPh sb="32" eb="34">
      <t>チイキ</t>
    </rPh>
    <rPh sb="34" eb="36">
      <t>シャカイ</t>
    </rPh>
    <rPh sb="37" eb="39">
      <t>ジツゲン</t>
    </rPh>
    <rPh sb="40" eb="42">
      <t>メザ</t>
    </rPh>
    <phoneticPr fontId="3"/>
  </si>
  <si>
    <t>●企業向け経営・融資相談　●観光事業
●就労支援・商談・職業紹介●勤労者への福利厚生事業</t>
    <rPh sb="1" eb="4">
      <t>キギョウム</t>
    </rPh>
    <rPh sb="5" eb="7">
      <t>ケイエイ</t>
    </rPh>
    <rPh sb="8" eb="10">
      <t>ユウシ</t>
    </rPh>
    <rPh sb="10" eb="12">
      <t>ソウダン</t>
    </rPh>
    <rPh sb="14" eb="16">
      <t>カンコウ</t>
    </rPh>
    <rPh sb="16" eb="18">
      <t>ジギョウ</t>
    </rPh>
    <rPh sb="20" eb="22">
      <t>シュウロウ</t>
    </rPh>
    <rPh sb="22" eb="24">
      <t>シエン</t>
    </rPh>
    <rPh sb="25" eb="27">
      <t>ショウダン</t>
    </rPh>
    <rPh sb="28" eb="30">
      <t>ショクギョウ</t>
    </rPh>
    <rPh sb="30" eb="32">
      <t>ショウカイ</t>
    </rPh>
    <rPh sb="33" eb="36">
      <t>キンロウシャ</t>
    </rPh>
    <rPh sb="38" eb="40">
      <t>フクリ</t>
    </rPh>
    <rPh sb="40" eb="42">
      <t>コウセイ</t>
    </rPh>
    <rPh sb="42" eb="44">
      <t>ジギョウ</t>
    </rPh>
    <phoneticPr fontId="3"/>
  </si>
  <si>
    <t>有り</t>
    <rPh sb="0" eb="1">
      <t>ア</t>
    </rPh>
    <phoneticPr fontId="3"/>
  </si>
  <si>
    <t>未加入</t>
    <rPh sb="0" eb="3">
      <t>ミカニュウ</t>
    </rPh>
    <phoneticPr fontId="3"/>
  </si>
  <si>
    <t>35歳</t>
    <rPh sb="2" eb="3">
      <t>サイ</t>
    </rPh>
    <phoneticPr fontId="3"/>
  </si>
  <si>
    <t>5年</t>
    <rPh sb="1" eb="2">
      <t>ネン</t>
    </rPh>
    <phoneticPr fontId="3"/>
  </si>
  <si>
    <t>15日</t>
    <rPh sb="2" eb="3">
      <t>ヒ</t>
    </rPh>
    <phoneticPr fontId="3"/>
  </si>
  <si>
    <t>正社員</t>
    <rPh sb="0" eb="3">
      <t>セイシャイン</t>
    </rPh>
    <phoneticPr fontId="3"/>
  </si>
  <si>
    <t>月給制</t>
    <rPh sb="0" eb="2">
      <t>ゲッキュウ</t>
    </rPh>
    <rPh sb="2" eb="3">
      <t>セイ</t>
    </rPh>
    <phoneticPr fontId="3"/>
  </si>
  <si>
    <t>定めなし</t>
    <rPh sb="0" eb="1">
      <t>サダ</t>
    </rPh>
    <phoneticPr fontId="3"/>
  </si>
  <si>
    <t>9:00～17:30(休憩60分）</t>
    <rPh sb="11" eb="13">
      <t>キュウケイ</t>
    </rPh>
    <rPh sb="15" eb="16">
      <t>フン</t>
    </rPh>
    <phoneticPr fontId="3"/>
  </si>
  <si>
    <t>月額180,000円～210,000円</t>
    <rPh sb="0" eb="2">
      <t>ゲツガク</t>
    </rPh>
    <rPh sb="9" eb="10">
      <t>エン</t>
    </rPh>
    <rPh sb="18" eb="19">
      <t>エン</t>
    </rPh>
    <phoneticPr fontId="3"/>
  </si>
  <si>
    <t>末日締め</t>
    <rPh sb="0" eb="2">
      <t>マツジツ</t>
    </rPh>
    <rPh sb="2" eb="3">
      <t>シ</t>
    </rPh>
    <phoneticPr fontId="3"/>
  </si>
  <si>
    <t>翌月15日払い</t>
    <rPh sb="0" eb="2">
      <t>ヨクゲツ</t>
    </rPh>
    <rPh sb="4" eb="5">
      <t>ヒ</t>
    </rPh>
    <rPh sb="5" eb="6">
      <t>ハラ</t>
    </rPh>
    <phoneticPr fontId="3"/>
  </si>
  <si>
    <t>時間外あり（月平均10ｈ程度）</t>
    <rPh sb="0" eb="2">
      <t>ジカン</t>
    </rPh>
    <rPh sb="2" eb="3">
      <t>ガイ</t>
    </rPh>
    <rPh sb="6" eb="7">
      <t>ツキ</t>
    </rPh>
    <rPh sb="7" eb="9">
      <t>ヘイキン</t>
    </rPh>
    <rPh sb="12" eb="14">
      <t>テイド</t>
    </rPh>
    <phoneticPr fontId="3"/>
  </si>
  <si>
    <t>不問</t>
    <rPh sb="0" eb="2">
      <t>フモン</t>
    </rPh>
    <phoneticPr fontId="3"/>
  </si>
  <si>
    <t>随時</t>
    <rPh sb="0" eb="2">
      <t>ズイジ</t>
    </rPh>
    <phoneticPr fontId="3"/>
  </si>
  <si>
    <t>普通自動車免許
簿記資格あれば尚可</t>
    <rPh sb="0" eb="2">
      <t>フツウ</t>
    </rPh>
    <rPh sb="2" eb="5">
      <t>ジドウシャ</t>
    </rPh>
    <rPh sb="5" eb="7">
      <t>メンキョ</t>
    </rPh>
    <rPh sb="8" eb="10">
      <t>ボキ</t>
    </rPh>
    <rPh sb="10" eb="12">
      <t>シカク</t>
    </rPh>
    <rPh sb="15" eb="17">
      <t>ナオカ</t>
    </rPh>
    <phoneticPr fontId="3"/>
  </si>
  <si>
    <t>書類選考</t>
    <rPh sb="0" eb="2">
      <t>ショルイ</t>
    </rPh>
    <rPh sb="2" eb="4">
      <t>センコウ</t>
    </rPh>
    <phoneticPr fontId="3"/>
  </si>
  <si>
    <t>履歴書（写真貼付）/職務経歴書/紹介状</t>
    <rPh sb="0" eb="3">
      <t>リレキショ</t>
    </rPh>
    <rPh sb="4" eb="6">
      <t>シャシン</t>
    </rPh>
    <rPh sb="6" eb="8">
      <t>ハリツケ</t>
    </rPh>
    <rPh sb="10" eb="12">
      <t>ショクム</t>
    </rPh>
    <rPh sb="12" eb="15">
      <t>ケイレキショ</t>
    </rPh>
    <rPh sb="16" eb="19">
      <t>ショウカイジョウ</t>
    </rPh>
    <phoneticPr fontId="3"/>
  </si>
  <si>
    <t>選考後10日程度</t>
    <rPh sb="0" eb="2">
      <t>センコウ</t>
    </rPh>
    <rPh sb="2" eb="3">
      <t>ゴ</t>
    </rPh>
    <rPh sb="5" eb="6">
      <t>ヒ</t>
    </rPh>
    <rPh sb="6" eb="8">
      <t>テイド</t>
    </rPh>
    <phoneticPr fontId="3"/>
  </si>
  <si>
    <t>責任廃棄</t>
    <rPh sb="0" eb="2">
      <t>セキニン</t>
    </rPh>
    <rPh sb="2" eb="4">
      <t>ハイキ</t>
    </rPh>
    <phoneticPr fontId="3"/>
  </si>
  <si>
    <t>3ヶ月</t>
    <rPh sb="2" eb="3">
      <t>ゲツ</t>
    </rPh>
    <phoneticPr fontId="3"/>
  </si>
  <si>
    <t>無し</t>
    <rPh sb="0" eb="1">
      <t>ナ</t>
    </rPh>
    <phoneticPr fontId="3"/>
  </si>
  <si>
    <t>面接は2回になることがあります。</t>
    <rPh sb="0" eb="2">
      <t>メンセツ</t>
    </rPh>
    <rPh sb="4" eb="5">
      <t>カイ</t>
    </rPh>
    <phoneticPr fontId="3"/>
  </si>
  <si>
    <t>土・日・祝日/年末年始/夏季休暇/有給休暇（法定通り）</t>
    <rPh sb="0" eb="1">
      <t>ド</t>
    </rPh>
    <rPh sb="2" eb="3">
      <t>ヒ</t>
    </rPh>
    <rPh sb="4" eb="6">
      <t>シュクジツ</t>
    </rPh>
    <rPh sb="7" eb="9">
      <t>ネンマツ</t>
    </rPh>
    <rPh sb="9" eb="11">
      <t>ネンシ</t>
    </rPh>
    <rPh sb="12" eb="14">
      <t>カキ</t>
    </rPh>
    <rPh sb="14" eb="16">
      <t>キュウカ</t>
    </rPh>
    <rPh sb="17" eb="19">
      <t>ユウキュウ</t>
    </rPh>
    <rPh sb="19" eb="21">
      <t>キュウカ</t>
    </rPh>
    <rPh sb="22" eb="24">
      <t>ホウテイ</t>
    </rPh>
    <rPh sb="24" eb="25">
      <t>トオ</t>
    </rPh>
    <phoneticPr fontId="3"/>
  </si>
  <si>
    <t>60歳</t>
    <rPh sb="2" eb="3">
      <t>サイ</t>
    </rPh>
    <phoneticPr fontId="3"/>
  </si>
  <si>
    <t>65歳まで</t>
    <rPh sb="2" eb="3">
      <t>サイ</t>
    </rPh>
    <phoneticPr fontId="3"/>
  </si>
  <si>
    <t>事業所所在地に同じ</t>
    <rPh sb="0" eb="3">
      <t>ジギョウショ</t>
    </rPh>
    <rPh sb="3" eb="6">
      <t>ショザイチ</t>
    </rPh>
    <rPh sb="7" eb="8">
      <t>オナ</t>
    </rPh>
    <phoneticPr fontId="3"/>
  </si>
  <si>
    <t>連絡先（03-3411-6604　世田谷太郎）</t>
    <rPh sb="0" eb="2">
      <t>レンラク</t>
    </rPh>
    <rPh sb="2" eb="3">
      <t>サキ</t>
    </rPh>
    <rPh sb="17" eb="20">
      <t>セタガヤ</t>
    </rPh>
    <rPh sb="20" eb="22">
      <t>タロウ</t>
    </rPh>
    <phoneticPr fontId="3"/>
  </si>
  <si>
    <t>総務業務（給与計算、給与台帳/給与明細作成、社会/労働保険の書類作成・手続など）
経理業務（小口現金管理、各種伝票作成、備品/消耗品管理・購入、社内外慶弔管理など）
電話/来客者応対、各種書類/資料作成</t>
    <rPh sb="0" eb="2">
      <t>ソウム</t>
    </rPh>
    <rPh sb="2" eb="4">
      <t>ギョウム</t>
    </rPh>
    <rPh sb="5" eb="7">
      <t>キュウヨ</t>
    </rPh>
    <rPh sb="7" eb="9">
      <t>ケイサン</t>
    </rPh>
    <rPh sb="10" eb="12">
      <t>キュウヨ</t>
    </rPh>
    <rPh sb="12" eb="14">
      <t>ダイチョウ</t>
    </rPh>
    <rPh sb="15" eb="17">
      <t>キュウヨ</t>
    </rPh>
    <rPh sb="17" eb="19">
      <t>メイサイ</t>
    </rPh>
    <rPh sb="19" eb="21">
      <t>サクセイ</t>
    </rPh>
    <rPh sb="22" eb="24">
      <t>シャカイ</t>
    </rPh>
    <rPh sb="25" eb="27">
      <t>ロウドウ</t>
    </rPh>
    <rPh sb="27" eb="29">
      <t>ホケン</t>
    </rPh>
    <rPh sb="30" eb="32">
      <t>ショルイ</t>
    </rPh>
    <rPh sb="32" eb="34">
      <t>サクセイ</t>
    </rPh>
    <rPh sb="35" eb="37">
      <t>テツヅ</t>
    </rPh>
    <rPh sb="41" eb="43">
      <t>ケイリ</t>
    </rPh>
    <rPh sb="43" eb="45">
      <t>ギョウム</t>
    </rPh>
    <rPh sb="46" eb="48">
      <t>コグチ</t>
    </rPh>
    <rPh sb="48" eb="50">
      <t>ゲンキン</t>
    </rPh>
    <rPh sb="50" eb="52">
      <t>カンリ</t>
    </rPh>
    <rPh sb="53" eb="55">
      <t>カクシュ</t>
    </rPh>
    <rPh sb="55" eb="57">
      <t>デンピョウ</t>
    </rPh>
    <rPh sb="57" eb="59">
      <t>サクセイ</t>
    </rPh>
    <rPh sb="60" eb="62">
      <t>ビヒン</t>
    </rPh>
    <rPh sb="63" eb="65">
      <t>ショウモウ</t>
    </rPh>
    <rPh sb="65" eb="66">
      <t>ヒン</t>
    </rPh>
    <rPh sb="66" eb="68">
      <t>カンリ</t>
    </rPh>
    <rPh sb="69" eb="71">
      <t>コウニュウ</t>
    </rPh>
    <rPh sb="72" eb="75">
      <t>シャナイガイ</t>
    </rPh>
    <rPh sb="75" eb="77">
      <t>ケイチョウ</t>
    </rPh>
    <rPh sb="77" eb="79">
      <t>カンリ</t>
    </rPh>
    <rPh sb="83" eb="85">
      <t>デンワ</t>
    </rPh>
    <rPh sb="86" eb="89">
      <t>ライキャクシャ</t>
    </rPh>
    <rPh sb="89" eb="91">
      <t>オウタイ</t>
    </rPh>
    <rPh sb="92" eb="94">
      <t>カクシュ</t>
    </rPh>
    <rPh sb="94" eb="96">
      <t>ショルイ</t>
    </rPh>
    <rPh sb="97" eb="99">
      <t>シリョウ</t>
    </rPh>
    <rPh sb="99" eb="101">
      <t>サクセイ</t>
    </rPh>
    <phoneticPr fontId="3"/>
  </si>
  <si>
    <t>事務経験、社会保険業務3年以上
パソコン操作（エクセル、ワード）</t>
    <rPh sb="0" eb="2">
      <t>ジム</t>
    </rPh>
    <rPh sb="2" eb="4">
      <t>ケイケン</t>
    </rPh>
    <rPh sb="5" eb="7">
      <t>シャカイ</t>
    </rPh>
    <rPh sb="7" eb="9">
      <t>ホケン</t>
    </rPh>
    <rPh sb="9" eb="11">
      <t>ギョウム</t>
    </rPh>
    <rPh sb="12" eb="13">
      <t>ネン</t>
    </rPh>
    <rPh sb="13" eb="15">
      <t>イジョウ</t>
    </rPh>
    <rPh sb="20" eb="22">
      <t>ソウサ</t>
    </rPh>
    <phoneticPr fontId="3"/>
  </si>
  <si>
    <t>受付</t>
    <rPh sb="0" eb="2">
      <t>ウケツケ</t>
    </rPh>
    <phoneticPr fontId="3"/>
  </si>
  <si>
    <t>パート</t>
    <phoneticPr fontId="3"/>
  </si>
  <si>
    <t>時給制</t>
    <rPh sb="0" eb="2">
      <t>ジキュウ</t>
    </rPh>
    <rPh sb="2" eb="3">
      <t>セイ</t>
    </rPh>
    <phoneticPr fontId="3"/>
  </si>
  <si>
    <t>定めあり</t>
    <rPh sb="0" eb="1">
      <t>サダ</t>
    </rPh>
    <phoneticPr fontId="3"/>
  </si>
  <si>
    <t>電話、来客応対
会員管理（入会・退会手続など）
備品・消耗品管理</t>
    <rPh sb="0" eb="2">
      <t>デンワ</t>
    </rPh>
    <rPh sb="3" eb="5">
      <t>ライキャク</t>
    </rPh>
    <rPh sb="5" eb="7">
      <t>オウタイ</t>
    </rPh>
    <rPh sb="8" eb="10">
      <t>カイイン</t>
    </rPh>
    <rPh sb="10" eb="12">
      <t>カンリ</t>
    </rPh>
    <rPh sb="13" eb="15">
      <t>ニュウカイ</t>
    </rPh>
    <rPh sb="16" eb="18">
      <t>タイカイ</t>
    </rPh>
    <rPh sb="18" eb="20">
      <t>テツヅ</t>
    </rPh>
    <rPh sb="24" eb="26">
      <t>ビヒン</t>
    </rPh>
    <rPh sb="27" eb="29">
      <t>ショウモウ</t>
    </rPh>
    <rPh sb="29" eb="30">
      <t>ヒン</t>
    </rPh>
    <rPh sb="30" eb="32">
      <t>カンリ</t>
    </rPh>
    <phoneticPr fontId="3"/>
  </si>
  <si>
    <t>パソコン操作（エクセル、ワード）</t>
    <rPh sb="4" eb="6">
      <t>ソウサ</t>
    </rPh>
    <phoneticPr fontId="3"/>
  </si>
  <si>
    <t>10:00～16:00（休憩60分）</t>
    <rPh sb="12" eb="14">
      <t>キュウケイ</t>
    </rPh>
    <rPh sb="16" eb="17">
      <t>フン</t>
    </rPh>
    <phoneticPr fontId="3"/>
  </si>
  <si>
    <t>時給1,000円</t>
    <rPh sb="0" eb="2">
      <t>ジキュウ</t>
    </rPh>
    <rPh sb="7" eb="8">
      <t>エン</t>
    </rPh>
    <phoneticPr fontId="3"/>
  </si>
  <si>
    <t>週2日～4日程度</t>
    <rPh sb="0" eb="1">
      <t>シュウ</t>
    </rPh>
    <rPh sb="2" eb="3">
      <t>ヒ</t>
    </rPh>
    <rPh sb="5" eb="6">
      <t>ヒ</t>
    </rPh>
    <rPh sb="6" eb="8">
      <t>テイド</t>
    </rPh>
    <phoneticPr fontId="3"/>
  </si>
  <si>
    <t>履歴書（写真貼付）/紹介状</t>
    <rPh sb="0" eb="3">
      <t>リレキショ</t>
    </rPh>
    <rPh sb="4" eb="6">
      <t>シャシン</t>
    </rPh>
    <rPh sb="6" eb="8">
      <t>ハリツケ</t>
    </rPh>
    <rPh sb="10" eb="13">
      <t>ショウカイジョウ</t>
    </rPh>
    <phoneticPr fontId="3"/>
  </si>
  <si>
    <t>選考後5日程度</t>
    <rPh sb="0" eb="2">
      <t>センコウ</t>
    </rPh>
    <rPh sb="2" eb="3">
      <t>ゴ</t>
    </rPh>
    <rPh sb="4" eb="5">
      <t>ヒ</t>
    </rPh>
    <rPh sb="5" eb="7">
      <t>テイド</t>
    </rPh>
    <phoneticPr fontId="3"/>
  </si>
  <si>
    <t>面接</t>
    <rPh sb="0" eb="2">
      <t>メンセツ</t>
    </rPh>
    <phoneticPr fontId="3"/>
  </si>
  <si>
    <t>6ヶ月ごと（契約更新の可能性あり）</t>
    <rPh sb="2" eb="3">
      <t>ゲツ</t>
    </rPh>
    <rPh sb="6" eb="8">
      <t>ケイヤク</t>
    </rPh>
    <rPh sb="8" eb="10">
      <t>コウシン</t>
    </rPh>
    <rPh sb="11" eb="14">
      <t>カノウセイ</t>
    </rPh>
    <phoneticPr fontId="3"/>
  </si>
  <si>
    <t>労災保険/雇用保険 (法定通り）</t>
    <rPh sb="0" eb="2">
      <t>ロウサイ</t>
    </rPh>
    <rPh sb="2" eb="4">
      <t>ホケン</t>
    </rPh>
    <rPh sb="5" eb="7">
      <t>コヨウ</t>
    </rPh>
    <rPh sb="7" eb="9">
      <t>ホケン</t>
    </rPh>
    <rPh sb="11" eb="13">
      <t>ホウテイ</t>
    </rPh>
    <rPh sb="13" eb="14">
      <t>トオ</t>
    </rPh>
    <phoneticPr fontId="3"/>
  </si>
  <si>
    <t>労災保険/雇用保険/健康保険/厚生年金 (法定通り）</t>
    <rPh sb="0" eb="2">
      <t>ロウサイ</t>
    </rPh>
    <rPh sb="2" eb="4">
      <t>ホケン</t>
    </rPh>
    <rPh sb="5" eb="7">
      <t>コヨウ</t>
    </rPh>
    <rPh sb="7" eb="9">
      <t>ホケン</t>
    </rPh>
    <rPh sb="10" eb="12">
      <t>ケンコウ</t>
    </rPh>
    <rPh sb="12" eb="14">
      <t>ホケン</t>
    </rPh>
    <rPh sb="15" eb="17">
      <t>コウセイ</t>
    </rPh>
    <rPh sb="17" eb="19">
      <t>ネンキン</t>
    </rPh>
    <rPh sb="21" eb="23">
      <t>ホウテイ</t>
    </rPh>
    <rPh sb="23" eb="24">
      <t>トオ</t>
    </rPh>
    <phoneticPr fontId="3"/>
  </si>
  <si>
    <t>通勤手当（上限なし）/残業手当/住宅手当（会社規定による）/昇給・賞与あり（会社業績による）</t>
    <rPh sb="0" eb="2">
      <t>ツウキン</t>
    </rPh>
    <rPh sb="2" eb="4">
      <t>テアテ</t>
    </rPh>
    <rPh sb="5" eb="7">
      <t>ジョウゲン</t>
    </rPh>
    <rPh sb="11" eb="13">
      <t>ザンギョウ</t>
    </rPh>
    <rPh sb="13" eb="15">
      <t>テアテ</t>
    </rPh>
    <rPh sb="16" eb="18">
      <t>ジュウタク</t>
    </rPh>
    <rPh sb="18" eb="20">
      <t>テアテ</t>
    </rPh>
    <rPh sb="21" eb="23">
      <t>カイシャ</t>
    </rPh>
    <rPh sb="23" eb="25">
      <t>キテイ</t>
    </rPh>
    <rPh sb="30" eb="32">
      <t>ショウキュウ</t>
    </rPh>
    <rPh sb="33" eb="35">
      <t>ショウヨ</t>
    </rPh>
    <rPh sb="38" eb="40">
      <t>カイシャ</t>
    </rPh>
    <rPh sb="40" eb="42">
      <t>ギョウセキ</t>
    </rPh>
    <phoneticPr fontId="3"/>
  </si>
  <si>
    <t>通勤手当（上限あり 月/10,000円まで）</t>
    <rPh sb="0" eb="2">
      <t>ツウキン</t>
    </rPh>
    <rPh sb="2" eb="4">
      <t>テアテ</t>
    </rPh>
    <rPh sb="5" eb="7">
      <t>ジョウゲン</t>
    </rPh>
    <rPh sb="10" eb="11">
      <t>ツキ</t>
    </rPh>
    <rPh sb="18" eb="19">
      <t>エン</t>
    </rPh>
    <phoneticPr fontId="3"/>
  </si>
  <si>
    <t>雇用CODE</t>
  </si>
  <si>
    <t>雇用NAME</t>
  </si>
  <si>
    <t>02</t>
  </si>
  <si>
    <t>契約社員</t>
  </si>
  <si>
    <t>03</t>
  </si>
  <si>
    <t>04</t>
  </si>
  <si>
    <t>05</t>
  </si>
  <si>
    <t>パート</t>
  </si>
  <si>
    <t>06</t>
  </si>
  <si>
    <t>正社員以外</t>
  </si>
  <si>
    <t>07</t>
  </si>
  <si>
    <t>給与CODE</t>
  </si>
  <si>
    <t>給与NAME</t>
  </si>
  <si>
    <t>時給制</t>
  </si>
  <si>
    <t>日給制</t>
  </si>
  <si>
    <t>月給制</t>
  </si>
  <si>
    <t>日給月給制</t>
  </si>
  <si>
    <t>年俸制</t>
  </si>
  <si>
    <t>その他</t>
  </si>
  <si>
    <t>期間CODE</t>
  </si>
  <si>
    <t>期間NAME</t>
  </si>
  <si>
    <t>定めあり</t>
  </si>
  <si>
    <t>定めなし</t>
  </si>
  <si>
    <t>年齢CODE</t>
  </si>
  <si>
    <t>年齢NAME</t>
  </si>
  <si>
    <t>学歴CODE</t>
  </si>
  <si>
    <t>学歴NAME</t>
  </si>
  <si>
    <t>大学院（MBA含）</t>
  </si>
  <si>
    <t>大学</t>
  </si>
  <si>
    <t>高等専門学校</t>
  </si>
  <si>
    <t>専門学校</t>
  </si>
  <si>
    <t>高校</t>
  </si>
  <si>
    <t>中学</t>
  </si>
  <si>
    <t>08</t>
  </si>
  <si>
    <t>短大</t>
  </si>
  <si>
    <t>10</t>
  </si>
  <si>
    <t>採用人数CODE</t>
  </si>
  <si>
    <t>採用人数NAME</t>
  </si>
  <si>
    <t>1</t>
  </si>
  <si>
    <t>2</t>
  </si>
  <si>
    <t>3</t>
  </si>
  <si>
    <t>4</t>
  </si>
  <si>
    <t>5</t>
  </si>
  <si>
    <t>6</t>
  </si>
  <si>
    <t>7</t>
  </si>
  <si>
    <t>8</t>
  </si>
  <si>
    <t>9</t>
  </si>
  <si>
    <t>20</t>
  </si>
  <si>
    <t>99</t>
  </si>
  <si>
    <t>若干名</t>
  </si>
  <si>
    <t>選考CODE</t>
  </si>
  <si>
    <t>選考NAME</t>
  </si>
  <si>
    <t>書類選考</t>
  </si>
  <si>
    <t>面接</t>
  </si>
  <si>
    <t>有無CODE</t>
  </si>
  <si>
    <t>有無NAME</t>
  </si>
  <si>
    <t>有り</t>
  </si>
  <si>
    <t>最寄駅</t>
    <rPh sb="0" eb="2">
      <t>モヨリ</t>
    </rPh>
    <rPh sb="2" eb="3">
      <t>エキ</t>
    </rPh>
    <phoneticPr fontId="3"/>
  </si>
  <si>
    <t>三軒茶屋駅</t>
    <rPh sb="0" eb="2">
      <t>サンゲン</t>
    </rPh>
    <rPh sb="2" eb="4">
      <t>チャヤ</t>
    </rPh>
    <rPh sb="4" eb="5">
      <t>エキ</t>
    </rPh>
    <phoneticPr fontId="3"/>
  </si>
  <si>
    <t>徒歩</t>
    <rPh sb="0" eb="2">
      <t>トホ</t>
    </rPh>
    <phoneticPr fontId="3"/>
  </si>
  <si>
    <t>3分</t>
    <rPh sb="1" eb="2">
      <t>フン</t>
    </rPh>
    <phoneticPr fontId="3"/>
  </si>
  <si>
    <t>交通NAME</t>
  </si>
  <si>
    <t>徒歩</t>
  </si>
  <si>
    <t>バス</t>
  </si>
  <si>
    <t>交通CODE</t>
  </si>
  <si>
    <t>求人票職種名</t>
  </si>
  <si>
    <t>職種細分類ID</t>
  </si>
  <si>
    <t>職種細分類名称</t>
  </si>
  <si>
    <t>職種大分類ID</t>
  </si>
  <si>
    <t>職種大分類名称</t>
  </si>
  <si>
    <t>職種中分類ID</t>
  </si>
  <si>
    <t>職種中分類名称</t>
  </si>
  <si>
    <t>職種小分類ID</t>
  </si>
  <si>
    <t>職種小分類名称</t>
  </si>
  <si>
    <t>必要業務経験</t>
  </si>
  <si>
    <t>雇用形態ID</t>
  </si>
  <si>
    <t>雇用期間ID</t>
  </si>
  <si>
    <t>雇用期間</t>
  </si>
  <si>
    <t>雇用期間備考</t>
  </si>
  <si>
    <t>雇用期間補足</t>
  </si>
  <si>
    <t>就業時間開始時</t>
  </si>
  <si>
    <t>就業時間開始分</t>
  </si>
  <si>
    <t>就業時間開始</t>
  </si>
  <si>
    <t>就業時間終了時</t>
  </si>
  <si>
    <t>就業時間終了分</t>
  </si>
  <si>
    <t>就業時間終了</t>
  </si>
  <si>
    <t>就業時間備考</t>
  </si>
  <si>
    <t>就業時間補足</t>
  </si>
  <si>
    <t>採用人数ID</t>
  </si>
  <si>
    <t>給与形態ID</t>
  </si>
  <si>
    <t>給与形態</t>
  </si>
  <si>
    <t>給与下限</t>
  </si>
  <si>
    <t>給与上限</t>
  </si>
  <si>
    <t>試用期間ID</t>
  </si>
  <si>
    <t>試用期間</t>
  </si>
  <si>
    <t>試用期間備考</t>
  </si>
  <si>
    <t>試用期間補足</t>
  </si>
  <si>
    <t>労働条件ID</t>
  </si>
  <si>
    <t>労働条件</t>
  </si>
  <si>
    <t>労働条件備考</t>
  </si>
  <si>
    <t>労働条件補足</t>
  </si>
  <si>
    <t>年齢下限補足</t>
  </si>
  <si>
    <t>年齢上限補足</t>
  </si>
  <si>
    <t>年齢ID</t>
  </si>
  <si>
    <t>性別補足ID</t>
  </si>
  <si>
    <t>性別補足</t>
  </si>
  <si>
    <t>国籍補足ID</t>
  </si>
  <si>
    <t>国籍補足</t>
  </si>
  <si>
    <t>必要資格</t>
  </si>
  <si>
    <t>加入保険</t>
  </si>
  <si>
    <t>転勤ID</t>
  </si>
  <si>
    <t>転勤</t>
  </si>
  <si>
    <t>郵便番号1</t>
  </si>
  <si>
    <t>都道府県ID1</t>
  </si>
  <si>
    <t>都道府県1</t>
  </si>
  <si>
    <t>市区町村1</t>
  </si>
  <si>
    <t>丁目番地号1</t>
  </si>
  <si>
    <t>マンションビル1</t>
  </si>
  <si>
    <t>利用路線1</t>
  </si>
  <si>
    <t>駅ID1</t>
  </si>
  <si>
    <t>最寄り駅1</t>
  </si>
  <si>
    <t>バス徒歩ID1</t>
  </si>
  <si>
    <t>バス徒歩1</t>
  </si>
  <si>
    <t>バス徒歩分1</t>
  </si>
  <si>
    <t>就業場所1</t>
  </si>
  <si>
    <t>就業場所最寄駅1</t>
  </si>
  <si>
    <t>就業場所備考1</t>
  </si>
  <si>
    <t>就業場所補足1</t>
  </si>
  <si>
    <t>郵便番号2</t>
  </si>
  <si>
    <t>都道府県ID2</t>
  </si>
  <si>
    <t>都道府県2</t>
  </si>
  <si>
    <t>市区町村2</t>
  </si>
  <si>
    <t>丁目番地号2</t>
  </si>
  <si>
    <t>マンションビル2</t>
  </si>
  <si>
    <t>利用路線2</t>
  </si>
  <si>
    <t>駅ID2</t>
  </si>
  <si>
    <t>最寄り駅2</t>
  </si>
  <si>
    <t>バス徒歩ID2</t>
  </si>
  <si>
    <t>バス徒歩2</t>
  </si>
  <si>
    <t>バス徒歩分2</t>
  </si>
  <si>
    <t>就業場所2</t>
  </si>
  <si>
    <t>就業場所最寄駅2</t>
  </si>
  <si>
    <t>就業場所備考2</t>
  </si>
  <si>
    <t>就業場所補足2</t>
  </si>
  <si>
    <t>その他特記</t>
  </si>
  <si>
    <t>その他補足</t>
  </si>
  <si>
    <t>登録STATUSID</t>
  </si>
  <si>
    <t>登録STATUS</t>
  </si>
  <si>
    <t>募集STATUSID</t>
  </si>
  <si>
    <t>募集STATUS</t>
  </si>
  <si>
    <t>更新者ID</t>
  </si>
  <si>
    <t>更新者</t>
  </si>
  <si>
    <t>更新日</t>
  </si>
  <si>
    <t>担当者ID</t>
  </si>
  <si>
    <t>担当者</t>
  </si>
  <si>
    <t>担当エリアID</t>
  </si>
  <si>
    <t>担当エリア</t>
  </si>
  <si>
    <t>担当TEAMID</t>
  </si>
  <si>
    <t>担当TEAM</t>
  </si>
  <si>
    <t>終了日</t>
  </si>
  <si>
    <t>終了日_年</t>
  </si>
  <si>
    <t>終了日_月</t>
  </si>
  <si>
    <t>終了日_日</t>
  </si>
  <si>
    <t>選考方法ID</t>
  </si>
  <si>
    <t>選考日時</t>
  </si>
  <si>
    <t>選考応募書類</t>
  </si>
  <si>
    <t>選考結果</t>
  </si>
  <si>
    <t>選考書類</t>
  </si>
  <si>
    <t>選考備考</t>
  </si>
  <si>
    <t>選考補足</t>
  </si>
  <si>
    <t>企業ID</t>
  </si>
  <si>
    <t>企業名S</t>
  </si>
  <si>
    <t>企業業種ID</t>
  </si>
  <si>
    <t>企業業種</t>
  </si>
  <si>
    <t>企業TEL</t>
  </si>
  <si>
    <t>企業FAX</t>
  </si>
  <si>
    <t>企業資本金</t>
  </si>
  <si>
    <t>企業従業員数</t>
  </si>
  <si>
    <t>企業URL</t>
  </si>
  <si>
    <t>企業郵便番号</t>
  </si>
  <si>
    <t>企業都道府県ID</t>
  </si>
  <si>
    <t>企業都道府県</t>
  </si>
  <si>
    <t>企業市区町村</t>
  </si>
  <si>
    <t>企業丁目番地号</t>
  </si>
  <si>
    <t>企業ビル名等</t>
  </si>
  <si>
    <t>企業事業内容</t>
  </si>
  <si>
    <t>企業会社特徴</t>
  </si>
  <si>
    <t>求人担当者部署</t>
  </si>
  <si>
    <t>求人担当者役職</t>
  </si>
  <si>
    <t>求人担当者名</t>
  </si>
  <si>
    <t>求人担当者TEL</t>
  </si>
  <si>
    <t>求人担当者FAX</t>
  </si>
  <si>
    <t>求人担当者MAIL</t>
  </si>
  <si>
    <t>ENTRY日</t>
  </si>
  <si>
    <t>ENTRY日_年</t>
  </si>
  <si>
    <t>ENTRY日_月</t>
  </si>
  <si>
    <t>ENTRY日_日</t>
  </si>
  <si>
    <t>紹介期限日</t>
  </si>
  <si>
    <t>紹介期限日_年</t>
  </si>
  <si>
    <t>紹介期限日_月</t>
  </si>
  <si>
    <t>紹介期限日_日</t>
  </si>
  <si>
    <t>PCUPDATE</t>
  </si>
  <si>
    <t>PCUPNO</t>
  </si>
  <si>
    <t>PCUPNAME</t>
  </si>
  <si>
    <t>職種業種ID</t>
  </si>
  <si>
    <t>職種業種</t>
  </si>
  <si>
    <t>求人受理ID</t>
  </si>
  <si>
    <t>求人受理</t>
  </si>
  <si>
    <t>受付日_年</t>
  </si>
  <si>
    <t>受付日_月</t>
  </si>
  <si>
    <t>受付日_日</t>
  </si>
  <si>
    <t>連絡用</t>
  </si>
  <si>
    <t>企業福利厚生</t>
  </si>
  <si>
    <t>企業平均年齢</t>
  </si>
  <si>
    <t>企業平均勤続年数</t>
  </si>
  <si>
    <t>企業平均休暇取得日数</t>
  </si>
  <si>
    <t>企業セラサービス</t>
  </si>
  <si>
    <t>企業定年制</t>
  </si>
  <si>
    <t>企業定年制備考</t>
  </si>
  <si>
    <t>企業再雇用</t>
  </si>
  <si>
    <t>企業再雇用備考</t>
  </si>
  <si>
    <t>本登録</t>
  </si>
  <si>
    <t>保留中</t>
    <rPh sb="0" eb="2">
      <t>ホリュウ</t>
    </rPh>
    <rPh sb="2" eb="3">
      <t>チュウ</t>
    </rPh>
    <phoneticPr fontId="3"/>
  </si>
  <si>
    <t>administrator</t>
    <phoneticPr fontId="3"/>
  </si>
  <si>
    <t>103</t>
  </si>
  <si>
    <t>関東</t>
  </si>
  <si>
    <t>301</t>
  </si>
  <si>
    <t>おしごと支援係</t>
  </si>
  <si>
    <t>学歴ID</t>
  </si>
  <si>
    <t>企業設立年</t>
  </si>
  <si>
    <t>企業設立月</t>
  </si>
  <si>
    <t>企業所在地</t>
  </si>
  <si>
    <t>企業最寄駅</t>
  </si>
  <si>
    <t>企業交通</t>
  </si>
  <si>
    <t>企業交通時間</t>
  </si>
  <si>
    <t>02</t>
    <phoneticPr fontId="3"/>
  </si>
  <si>
    <t>記入例</t>
    <rPh sb="0" eb="2">
      <t>キニュウ</t>
    </rPh>
    <rPh sb="2" eb="3">
      <t>レイ</t>
    </rPh>
    <phoneticPr fontId="3"/>
  </si>
  <si>
    <t>東急田園都市線三軒茶屋駅　徒歩2分</t>
    <rPh sb="0" eb="2">
      <t>トウキュウ</t>
    </rPh>
    <rPh sb="2" eb="4">
      <t>デンエン</t>
    </rPh>
    <rPh sb="4" eb="6">
      <t>トシ</t>
    </rPh>
    <rPh sb="6" eb="7">
      <t>セン</t>
    </rPh>
    <rPh sb="7" eb="9">
      <t>サンゲン</t>
    </rPh>
    <rPh sb="9" eb="11">
      <t>チャヤ</t>
    </rPh>
    <rPh sb="11" eb="12">
      <t>エキ</t>
    </rPh>
    <rPh sb="13" eb="15">
      <t>トホ</t>
    </rPh>
    <rPh sb="16" eb="17">
      <t>フン</t>
    </rPh>
    <phoneticPr fontId="3"/>
  </si>
  <si>
    <t>1</t>
    <phoneticPr fontId="3"/>
  </si>
  <si>
    <t>企業定年制ID</t>
    <phoneticPr fontId="3"/>
  </si>
  <si>
    <t>企業再雇用ID</t>
    <phoneticPr fontId="3"/>
  </si>
  <si>
    <t>企業セラサービスID</t>
    <phoneticPr fontId="3"/>
  </si>
  <si>
    <t>加入CODE</t>
  </si>
  <si>
    <t>加入NAME</t>
  </si>
  <si>
    <t>加入</t>
  </si>
  <si>
    <t>未加入</t>
  </si>
  <si>
    <t>企業交通ID</t>
  </si>
  <si>
    <t>受付日</t>
    <phoneticPr fontId="3"/>
  </si>
  <si>
    <t>各線三軒茶屋駅　三茶交通バス 三茶小学校前下車 1分</t>
    <rPh sb="0" eb="2">
      <t>カクセン</t>
    </rPh>
    <rPh sb="2" eb="4">
      <t>サンゲン</t>
    </rPh>
    <rPh sb="4" eb="6">
      <t>チャヤ</t>
    </rPh>
    <rPh sb="6" eb="7">
      <t>エキ</t>
    </rPh>
    <rPh sb="8" eb="10">
      <t>サンチャ</t>
    </rPh>
    <rPh sb="10" eb="12">
      <t>コウツウ</t>
    </rPh>
    <rPh sb="15" eb="17">
      <t>サンチャ</t>
    </rPh>
    <rPh sb="17" eb="20">
      <t>ショウガッコウ</t>
    </rPh>
    <rPh sb="20" eb="21">
      <t>マエ</t>
    </rPh>
    <rPh sb="21" eb="23">
      <t>ゲシャ</t>
    </rPh>
    <rPh sb="25" eb="26">
      <t>フン</t>
    </rPh>
    <phoneticPr fontId="3"/>
  </si>
  <si>
    <t>バス</t>
    <phoneticPr fontId="3"/>
  </si>
  <si>
    <t>8分</t>
    <rPh sb="1" eb="2">
      <t>フン</t>
    </rPh>
    <phoneticPr fontId="3"/>
  </si>
  <si>
    <t>東京都世田谷区太子堂2-16-7　世田谷産業プラザ2F</t>
    <rPh sb="0" eb="2">
      <t>トウキョウ</t>
    </rPh>
    <rPh sb="2" eb="3">
      <t>ト</t>
    </rPh>
    <rPh sb="3" eb="7">
      <t>セタガヤク</t>
    </rPh>
    <rPh sb="7" eb="10">
      <t>タイシドウ</t>
    </rPh>
    <rPh sb="17" eb="20">
      <t>セタガヤ</t>
    </rPh>
    <rPh sb="20" eb="22">
      <t>サンギョウ</t>
    </rPh>
    <phoneticPr fontId="3"/>
  </si>
  <si>
    <t>カブシキカイシャセタガヤサンギョウ</t>
    <phoneticPr fontId="3"/>
  </si>
  <si>
    <t>給与締切日</t>
    <phoneticPr fontId="3"/>
  </si>
  <si>
    <t>給与支払日</t>
    <phoneticPr fontId="3"/>
  </si>
  <si>
    <t>年間休日日数</t>
    <phoneticPr fontId="3"/>
  </si>
  <si>
    <t>企業設立年月</t>
    <phoneticPr fontId="3"/>
  </si>
  <si>
    <t>1</t>
    <phoneticPr fontId="3"/>
  </si>
  <si>
    <t>02</t>
    <phoneticPr fontId="3"/>
  </si>
  <si>
    <t>パソナ</t>
    <phoneticPr fontId="3"/>
  </si>
  <si>
    <t>01</t>
    <phoneticPr fontId="3"/>
  </si>
  <si>
    <t>公社</t>
    <rPh sb="0" eb="2">
      <t>コウシャ</t>
    </rPh>
    <phoneticPr fontId="3"/>
  </si>
  <si>
    <t>記入例（正社員）</t>
    <rPh sb="0" eb="2">
      <t>キニュウ</t>
    </rPh>
    <rPh sb="2" eb="3">
      <t>レイ</t>
    </rPh>
    <rPh sb="4" eb="7">
      <t>セイシャイン</t>
    </rPh>
    <phoneticPr fontId="3"/>
  </si>
  <si>
    <t>記入例（正社員以外）</t>
    <rPh sb="0" eb="2">
      <t>キニュウ</t>
    </rPh>
    <rPh sb="2" eb="3">
      <t>レイ</t>
    </rPh>
    <rPh sb="4" eb="7">
      <t>セイシャイン</t>
    </rPh>
    <rPh sb="7" eb="9">
      <t>イガイ</t>
    </rPh>
    <phoneticPr fontId="3"/>
  </si>
  <si>
    <t>01</t>
    <phoneticPr fontId="3"/>
  </si>
  <si>
    <t>01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</si>
</sst>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m&quot;月&quot;dd&quot;日&quot;"/>
    <numFmt numFmtId="177" formatCode="ggge&quot;年&quot;m&quot;月&quot;"/>
    <numFmt numFmtId="178" formatCode="yyyy/mm/dd"/>
    <numFmt numFmtId="179" formatCode="yyyy"/>
  </numFmts>
  <fonts count="25">
    <font>
      <sz val="11"/>
      <color theme="1"/>
      <name val="ＭＳ Ｐゴシック"/>
      <family val="2"/>
      <charset val="128"/>
      <scheme val="minor"/>
    </font>
    <font>
      <sz val="11"/>
      <name val="ＭＳ Ｐゴシック"/>
      <family val="3"/>
      <charset val="128"/>
      <scheme val="minor"/>
    </font>
    <font>
      <b/>
      <sz val="20"/>
      <name val="ＭＳ Ｐゴシック"/>
      <family val="3"/>
      <charset val="128"/>
      <scheme val="minor"/>
    </font>
    <font>
      <sz val="6"/>
      <name val="ＭＳ Ｐゴシック"/>
      <family val="2"/>
      <charset val="128"/>
      <scheme val="minor"/>
    </font>
    <font>
      <sz val="26"/>
      <name val="HGP創英角ｺﾞｼｯｸUB"/>
      <family val="3"/>
      <charset val="128"/>
    </font>
    <font>
      <sz val="8"/>
      <name val="ＭＳ Ｐゴシック"/>
      <family val="3"/>
      <charset val="128"/>
      <scheme val="minor"/>
    </font>
    <font>
      <sz val="10"/>
      <name val="ＭＳ Ｐゴシック"/>
      <family val="3"/>
      <charset val="128"/>
      <scheme val="minor"/>
    </font>
    <font>
      <sz val="11"/>
      <color indexed="8"/>
      <name val="ＭＳ Ｐゴシック"/>
      <family val="3"/>
      <charset val="128"/>
    </font>
    <font>
      <sz val="11"/>
      <name val="ＭＳ Ｐゴシック"/>
      <family val="3"/>
      <charset val="128"/>
    </font>
    <font>
      <b/>
      <sz val="10"/>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9"/>
      <name val="ＭＳ Ｐゴシック"/>
      <family val="3"/>
      <charset val="128"/>
      <scheme val="minor"/>
    </font>
    <font>
      <b/>
      <sz val="9"/>
      <color indexed="81"/>
      <name val="ＭＳ Ｐゴシック"/>
      <family val="3"/>
      <charset val="128"/>
    </font>
    <font>
      <b/>
      <sz val="18"/>
      <name val="ＭＳ Ｐゴシック"/>
      <family val="3"/>
      <charset val="128"/>
      <scheme val="minor"/>
    </font>
    <font>
      <b/>
      <sz val="6"/>
      <color theme="0"/>
      <name val="ＭＳ Ｐゴシック"/>
      <family val="3"/>
      <charset val="128"/>
      <scheme val="minor"/>
    </font>
    <font>
      <sz val="8"/>
      <color theme="0" tint="-0.499984740745262"/>
      <name val="ＭＳ Ｐゴシック"/>
      <family val="3"/>
      <charset val="128"/>
      <scheme val="minor"/>
    </font>
    <font>
      <sz val="8"/>
      <color theme="0" tint="-0.3499862666707357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18"/>
      <color rgb="FFFF0000"/>
      <name val="ＭＳ Ｐゴシック"/>
      <family val="3"/>
      <charset val="128"/>
      <scheme val="minor"/>
    </font>
    <font>
      <sz val="8"/>
      <color rgb="FFFF0000"/>
      <name val="ＭＳ Ｐゴシック"/>
      <family val="3"/>
      <charset val="128"/>
      <scheme val="minor"/>
    </font>
    <font>
      <sz val="10"/>
      <name val="ＭＳ Ｐゴシック"/>
      <family val="3"/>
      <charset val="128"/>
    </font>
  </fonts>
  <fills count="8">
    <fill>
      <patternFill patternType="none"/>
    </fill>
    <fill>
      <patternFill patternType="gray125"/>
    </fill>
    <fill>
      <patternFill patternType="solid">
        <fgColor rgb="FFFFFFFF"/>
        <bgColor indexed="64"/>
      </patternFill>
    </fill>
    <fill>
      <patternFill patternType="solid">
        <fgColor rgb="FF99CCFF"/>
        <bgColor indexed="64"/>
      </patternFill>
    </fill>
    <fill>
      <patternFill patternType="solid">
        <fgColor rgb="FF99CCFF"/>
        <bgColor rgb="FFFFFF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79998168889431442"/>
        <bgColor indexed="0"/>
      </patternFill>
    </fill>
  </fills>
  <borders count="47">
    <border>
      <left/>
      <right/>
      <top/>
      <bottom/>
      <diagonal/>
    </border>
    <border>
      <left/>
      <right/>
      <top/>
      <bottom style="thin">
        <color indexed="64"/>
      </bottom>
      <diagonal/>
    </border>
    <border>
      <left style="thin">
        <color indexed="64"/>
      </left>
      <right style="hair">
        <color indexed="64"/>
      </right>
      <top/>
      <bottom/>
      <diagonal/>
    </border>
    <border>
      <left style="hair">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style="hair">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auto="1"/>
      </right>
      <top/>
      <bottom style="thin">
        <color auto="1"/>
      </bottom>
      <diagonal/>
    </border>
    <border>
      <left/>
      <right style="hair">
        <color indexed="64"/>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style="hair">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style="thin">
        <color auto="1"/>
      </bottom>
      <diagonal/>
    </border>
    <border>
      <left style="hair">
        <color indexed="64"/>
      </left>
      <right/>
      <top/>
      <bottom/>
      <diagonal/>
    </border>
    <border>
      <left/>
      <right style="hair">
        <color indexed="64"/>
      </right>
      <top/>
      <bottom/>
      <diagonal/>
    </border>
    <border>
      <left style="thin">
        <color auto="1"/>
      </left>
      <right style="hair">
        <color auto="1"/>
      </right>
      <top style="thin">
        <color auto="1"/>
      </top>
      <bottom style="hair">
        <color auto="1"/>
      </bottom>
      <diagonal/>
    </border>
    <border>
      <left style="hair">
        <color indexed="64"/>
      </left>
      <right style="hair">
        <color indexed="64"/>
      </right>
      <top style="thin">
        <color auto="1"/>
      </top>
      <bottom style="hair">
        <color indexed="64"/>
      </bottom>
      <diagonal/>
    </border>
    <border>
      <left style="hair">
        <color indexed="64"/>
      </left>
      <right/>
      <top style="thin">
        <color auto="1"/>
      </top>
      <bottom/>
      <diagonal/>
    </border>
    <border>
      <left style="hair">
        <color indexed="64"/>
      </left>
      <right style="hair">
        <color indexed="64"/>
      </right>
      <top style="thin">
        <color auto="1"/>
      </top>
      <bottom/>
      <diagonal/>
    </border>
    <border>
      <left style="hair">
        <color indexed="64"/>
      </left>
      <right/>
      <top style="thin">
        <color auto="1"/>
      </top>
      <bottom style="hair">
        <color indexed="64"/>
      </bottom>
      <diagonal/>
    </border>
    <border>
      <left/>
      <right/>
      <top style="thin">
        <color auto="1"/>
      </top>
      <bottom style="hair">
        <color indexed="64"/>
      </bottom>
      <diagonal/>
    </border>
    <border>
      <left style="thin">
        <color indexed="64"/>
      </left>
      <right style="hair">
        <color indexed="64"/>
      </right>
      <top style="thin">
        <color indexed="64"/>
      </top>
      <bottom/>
      <diagonal/>
    </border>
    <border>
      <left style="thin">
        <color auto="1"/>
      </left>
      <right style="hair">
        <color auto="1"/>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bottom style="hair">
        <color indexed="64"/>
      </bottom>
      <diagonal/>
    </border>
    <border>
      <left/>
      <right style="thin">
        <color indexed="64"/>
      </right>
      <top style="thin">
        <color auto="1"/>
      </top>
      <bottom style="hair">
        <color indexed="64"/>
      </bottom>
      <diagonal/>
    </border>
    <border>
      <left/>
      <right style="thin">
        <color indexed="64"/>
      </right>
      <top style="hair">
        <color indexed="64"/>
      </top>
      <bottom style="thin">
        <color indexed="64"/>
      </bottom>
      <diagonal/>
    </border>
    <border>
      <left/>
      <right style="hair">
        <color indexed="64"/>
      </right>
      <top style="thin">
        <color auto="1"/>
      </top>
      <bottom style="hair">
        <color indexed="64"/>
      </bottom>
      <diagonal/>
    </border>
    <border>
      <left style="hair">
        <color indexed="64"/>
      </left>
      <right/>
      <top style="thin">
        <color auto="1"/>
      </top>
      <bottom style="hair">
        <color indexed="64"/>
      </bottom>
      <diagonal/>
    </border>
  </borders>
  <cellStyleXfs count="6">
    <xf numFmtId="0" fontId="0" fillId="0" borderId="0">
      <alignment vertical="center"/>
    </xf>
    <xf numFmtId="0" fontId="1" fillId="0" borderId="0"/>
    <xf numFmtId="0" fontId="8" fillId="0" borderId="0">
      <alignment vertical="center"/>
    </xf>
    <xf numFmtId="0" fontId="10" fillId="0" borderId="0">
      <alignment vertical="center"/>
    </xf>
    <xf numFmtId="0" fontId="7" fillId="0" borderId="0"/>
    <xf numFmtId="0" fontId="7" fillId="0" borderId="0"/>
  </cellStyleXfs>
  <cellXfs count="305">
    <xf numFmtId="0" fontId="0" fillId="0" borderId="0" xfId="0">
      <alignment vertical="center"/>
    </xf>
    <xf numFmtId="0" fontId="5" fillId="0" borderId="0" xfId="1" applyFont="1" applyAlignment="1"/>
    <xf numFmtId="0" fontId="6" fillId="2" borderId="0" xfId="1" applyFont="1" applyFill="1" applyAlignment="1"/>
    <xf numFmtId="0" fontId="6" fillId="2" borderId="0" xfId="1" applyFont="1" applyFill="1" applyAlignment="1">
      <alignment horizontal="center" vertical="center"/>
    </xf>
    <xf numFmtId="0" fontId="9" fillId="2" borderId="0" xfId="1" applyFont="1" applyFill="1" applyBorder="1" applyAlignment="1">
      <alignment vertical="center"/>
    </xf>
    <xf numFmtId="0" fontId="6" fillId="2" borderId="6" xfId="1" applyFont="1" applyFill="1" applyBorder="1" applyAlignment="1">
      <alignment horizontal="right" vertical="center"/>
    </xf>
    <xf numFmtId="0" fontId="6" fillId="0" borderId="0" xfId="1" applyFont="1" applyBorder="1" applyAlignment="1">
      <alignment horizontal="left" vertical="center"/>
    </xf>
    <xf numFmtId="0" fontId="6" fillId="3" borderId="6" xfId="1" applyFont="1" applyFill="1" applyBorder="1" applyAlignment="1">
      <alignment vertical="center"/>
    </xf>
    <xf numFmtId="0" fontId="2" fillId="2" borderId="0" xfId="1" applyFont="1" applyFill="1" applyAlignment="1">
      <alignment horizontal="center"/>
    </xf>
    <xf numFmtId="58" fontId="5" fillId="0" borderId="0" xfId="1" applyNumberFormat="1" applyFont="1" applyFill="1" applyBorder="1" applyAlignment="1">
      <alignment horizontal="center" vertical="top"/>
    </xf>
    <xf numFmtId="0" fontId="5" fillId="0" borderId="0" xfId="1" applyFont="1" applyFill="1" applyBorder="1" applyAlignment="1">
      <alignment horizontal="center" vertical="top"/>
    </xf>
    <xf numFmtId="0" fontId="5" fillId="2" borderId="0" xfId="1" applyFont="1" applyFill="1" applyBorder="1" applyAlignment="1">
      <alignment horizontal="center" vertical="center"/>
    </xf>
    <xf numFmtId="0" fontId="6" fillId="0" borderId="0" xfId="1" applyFont="1" applyFill="1" applyBorder="1" applyAlignment="1">
      <alignment vertical="center"/>
    </xf>
    <xf numFmtId="0" fontId="6" fillId="3" borderId="4" xfId="1" applyFont="1" applyFill="1" applyBorder="1" applyAlignment="1">
      <alignment horizontal="center" vertical="center"/>
    </xf>
    <xf numFmtId="0" fontId="6" fillId="3" borderId="18" xfId="1" applyFont="1" applyFill="1" applyBorder="1" applyAlignment="1">
      <alignment horizontal="center" vertical="center"/>
    </xf>
    <xf numFmtId="0" fontId="6" fillId="3" borderId="37" xfId="1" applyFont="1" applyFill="1" applyBorder="1" applyAlignment="1">
      <alignment horizontal="center" vertical="center" textRotation="255"/>
    </xf>
    <xf numFmtId="0" fontId="5" fillId="2" borderId="0" xfId="1" applyFont="1" applyFill="1" applyBorder="1" applyAlignment="1">
      <alignment vertical="center"/>
    </xf>
    <xf numFmtId="0" fontId="2" fillId="2" borderId="0" xfId="1" applyFont="1" applyFill="1" applyAlignment="1">
      <alignment horizontal="center"/>
    </xf>
    <xf numFmtId="0" fontId="6" fillId="3" borderId="4" xfId="1" applyFont="1" applyFill="1" applyBorder="1" applyAlignment="1">
      <alignment horizontal="center" vertical="center"/>
    </xf>
    <xf numFmtId="58" fontId="5" fillId="0" borderId="0" xfId="1" applyNumberFormat="1" applyFont="1" applyFill="1" applyBorder="1" applyAlignment="1">
      <alignment horizontal="center" vertical="top"/>
    </xf>
    <xf numFmtId="0" fontId="5" fillId="0" borderId="0" xfId="1" applyFont="1" applyFill="1" applyBorder="1" applyAlignment="1">
      <alignment horizontal="center" vertical="top"/>
    </xf>
    <xf numFmtId="0" fontId="5" fillId="2" borderId="0" xfId="1" applyFont="1" applyFill="1" applyBorder="1" applyAlignment="1">
      <alignment horizontal="center" vertical="center"/>
    </xf>
    <xf numFmtId="0" fontId="6" fillId="0" borderId="0" xfId="1" applyFont="1" applyFill="1" applyBorder="1" applyAlignment="1">
      <alignment vertical="center"/>
    </xf>
    <xf numFmtId="0" fontId="6" fillId="3" borderId="18" xfId="1" applyFont="1" applyFill="1" applyBorder="1" applyAlignment="1">
      <alignment horizontal="center" vertical="center"/>
    </xf>
    <xf numFmtId="0" fontId="6" fillId="0" borderId="40" xfId="1" applyFont="1" applyFill="1" applyBorder="1" applyAlignment="1">
      <alignment vertical="center"/>
    </xf>
    <xf numFmtId="49" fontId="15" fillId="2" borderId="0" xfId="1" applyNumberFormat="1" applyFont="1" applyFill="1" applyAlignment="1">
      <alignment horizontal="center"/>
    </xf>
    <xf numFmtId="0" fontId="16" fillId="0" borderId="0" xfId="1" applyFont="1" applyAlignment="1"/>
    <xf numFmtId="0" fontId="17" fillId="0" borderId="0" xfId="1" applyFont="1" applyAlignment="1"/>
    <xf numFmtId="0" fontId="23" fillId="0" borderId="0" xfId="1" applyFont="1" applyAlignment="1"/>
    <xf numFmtId="0" fontId="6" fillId="0" borderId="0" xfId="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6" fillId="0" borderId="0" xfId="1" applyFont="1" applyFill="1" applyBorder="1" applyAlignment="1">
      <alignment vertical="center"/>
    </xf>
    <xf numFmtId="0" fontId="6" fillId="3" borderId="4" xfId="1" applyFont="1" applyFill="1" applyBorder="1" applyAlignment="1">
      <alignment horizontal="center" vertical="center"/>
    </xf>
    <xf numFmtId="0" fontId="6" fillId="3" borderId="18" xfId="1" applyFont="1" applyFill="1" applyBorder="1" applyAlignment="1">
      <alignment horizontal="center" vertical="center"/>
    </xf>
    <xf numFmtId="0" fontId="6" fillId="0" borderId="0" xfId="1" applyFont="1" applyFill="1" applyBorder="1" applyAlignment="1">
      <alignment vertical="center"/>
    </xf>
    <xf numFmtId="0" fontId="5" fillId="2" borderId="0" xfId="1" applyFont="1" applyFill="1" applyBorder="1" applyAlignment="1">
      <alignment horizontal="center" vertical="center"/>
    </xf>
    <xf numFmtId="0" fontId="0" fillId="0" borderId="0" xfId="0" applyProtection="1">
      <alignment vertical="center"/>
      <protection hidden="1"/>
    </xf>
    <xf numFmtId="0" fontId="0" fillId="5" borderId="0" xfId="0" applyFill="1" applyProtection="1">
      <alignment vertical="center"/>
      <protection hidden="1"/>
    </xf>
    <xf numFmtId="0" fontId="7" fillId="7" borderId="0" xfId="5" applyFont="1" applyFill="1" applyBorder="1" applyAlignment="1" applyProtection="1">
      <alignment horizontal="center"/>
      <protection hidden="1"/>
    </xf>
    <xf numFmtId="0" fontId="24" fillId="0" borderId="0" xfId="0" applyFont="1" applyProtection="1">
      <alignment vertical="center"/>
      <protection hidden="1"/>
    </xf>
    <xf numFmtId="0" fontId="20" fillId="6" borderId="0" xfId="0" applyFont="1" applyFill="1" applyProtection="1">
      <alignment vertical="center"/>
      <protection hidden="1"/>
    </xf>
    <xf numFmtId="0" fontId="20" fillId="0" borderId="0" xfId="0" applyFont="1" applyFill="1" applyProtection="1">
      <alignment vertical="center"/>
      <protection hidden="1"/>
    </xf>
    <xf numFmtId="0" fontId="20" fillId="6" borderId="0" xfId="0" applyNumberFormat="1" applyFont="1" applyFill="1" applyProtection="1">
      <alignment vertical="center"/>
      <protection hidden="1"/>
    </xf>
    <xf numFmtId="49" fontId="21" fillId="6" borderId="0" xfId="0" applyNumberFormat="1" applyFont="1" applyFill="1" applyProtection="1">
      <alignment vertical="center"/>
      <protection hidden="1"/>
    </xf>
    <xf numFmtId="14" fontId="21" fillId="6" borderId="0" xfId="0" applyNumberFormat="1" applyFont="1" applyFill="1" applyProtection="1">
      <alignment vertical="center"/>
      <protection hidden="1"/>
    </xf>
    <xf numFmtId="0" fontId="21" fillId="6" borderId="0" xfId="0" applyFont="1" applyFill="1" applyProtection="1">
      <alignment vertical="center"/>
      <protection hidden="1"/>
    </xf>
    <xf numFmtId="14" fontId="21" fillId="0" borderId="0" xfId="0" applyNumberFormat="1" applyFont="1" applyFill="1" applyProtection="1">
      <alignment vertical="center"/>
      <protection hidden="1"/>
    </xf>
    <xf numFmtId="0" fontId="21" fillId="6" borderId="0" xfId="0" applyFont="1" applyFill="1" applyAlignment="1" applyProtection="1">
      <alignment vertical="center" wrapText="1"/>
      <protection hidden="1"/>
    </xf>
    <xf numFmtId="0" fontId="21" fillId="0" borderId="0" xfId="0" applyFont="1" applyFill="1" applyAlignment="1" applyProtection="1">
      <alignment vertical="center" wrapText="1"/>
      <protection hidden="1"/>
    </xf>
    <xf numFmtId="178" fontId="21" fillId="0" borderId="0" xfId="0" applyNumberFormat="1" applyFont="1" applyFill="1" applyProtection="1">
      <alignment vertical="center"/>
      <protection hidden="1"/>
    </xf>
    <xf numFmtId="178" fontId="21" fillId="6" borderId="0" xfId="0" applyNumberFormat="1" applyFont="1" applyFill="1" applyProtection="1">
      <alignment vertical="center"/>
      <protection hidden="1"/>
    </xf>
    <xf numFmtId="179" fontId="21" fillId="0" borderId="0" xfId="0" applyNumberFormat="1" applyFont="1" applyFill="1" applyProtection="1">
      <alignment vertical="center"/>
      <protection hidden="1"/>
    </xf>
    <xf numFmtId="0" fontId="0" fillId="6" borderId="0" xfId="0" applyFill="1" applyProtection="1">
      <alignment vertical="center"/>
      <protection hidden="1"/>
    </xf>
    <xf numFmtId="0" fontId="0" fillId="6" borderId="0" xfId="0" applyNumberFormat="1" applyFill="1" applyProtection="1">
      <alignment vertical="center"/>
      <protection hidden="1"/>
    </xf>
    <xf numFmtId="0" fontId="0" fillId="0" borderId="0" xfId="0" applyFill="1" applyProtection="1">
      <alignment vertical="center"/>
      <protection hidden="1"/>
    </xf>
    <xf numFmtId="49" fontId="15" fillId="2" borderId="0" xfId="1" applyNumberFormat="1" applyFont="1" applyFill="1" applyAlignment="1" applyProtection="1">
      <alignment horizontal="center"/>
      <protection hidden="1"/>
    </xf>
    <xf numFmtId="0" fontId="5" fillId="2" borderId="0" xfId="1" applyFont="1" applyFill="1" applyBorder="1" applyAlignment="1">
      <alignment horizontal="center" vertical="center"/>
    </xf>
    <xf numFmtId="0" fontId="6" fillId="0" borderId="0" xfId="1" applyFont="1" applyFill="1" applyBorder="1" applyAlignment="1">
      <alignment vertical="center"/>
    </xf>
    <xf numFmtId="0" fontId="8" fillId="0" borderId="0" xfId="4" applyFont="1" applyFill="1" applyBorder="1" applyAlignment="1">
      <alignment horizontal="center"/>
    </xf>
    <xf numFmtId="0" fontId="1" fillId="0" borderId="0" xfId="0" applyFont="1" applyFill="1" applyBorder="1">
      <alignment vertical="center"/>
    </xf>
    <xf numFmtId="0" fontId="8" fillId="0" borderId="0" xfId="4" applyFont="1" applyFill="1" applyBorder="1" applyAlignment="1">
      <alignment wrapText="1"/>
    </xf>
    <xf numFmtId="0" fontId="6" fillId="3" borderId="38" xfId="1" applyFont="1" applyFill="1" applyBorder="1" applyAlignment="1">
      <alignment horizontal="center" vertical="center"/>
    </xf>
    <xf numFmtId="0" fontId="6" fillId="2" borderId="39" xfId="1" applyFont="1" applyFill="1" applyBorder="1" applyAlignment="1">
      <alignment horizontal="left" vertical="top" wrapText="1"/>
    </xf>
    <xf numFmtId="0" fontId="6" fillId="2" borderId="40" xfId="1" applyFont="1" applyFill="1" applyBorder="1" applyAlignment="1">
      <alignment horizontal="left" vertical="top" wrapText="1"/>
    </xf>
    <xf numFmtId="0" fontId="6" fillId="2" borderId="41" xfId="1" applyFont="1" applyFill="1" applyBorder="1" applyAlignment="1">
      <alignment horizontal="left" vertical="top" wrapText="1"/>
    </xf>
    <xf numFmtId="0" fontId="5" fillId="2" borderId="0" xfId="1" applyFont="1" applyFill="1" applyBorder="1" applyAlignment="1">
      <alignment horizontal="left"/>
    </xf>
    <xf numFmtId="0" fontId="5" fillId="2" borderId="0" xfId="1" applyFont="1" applyFill="1" applyAlignment="1">
      <alignment horizontal="left" shrinkToFit="1"/>
    </xf>
    <xf numFmtId="0" fontId="6" fillId="3" borderId="13" xfId="1" applyFont="1" applyFill="1" applyBorder="1" applyAlignment="1">
      <alignment horizontal="center" vertical="center"/>
    </xf>
    <xf numFmtId="0" fontId="6" fillId="2" borderId="6" xfId="1" applyFont="1" applyFill="1" applyBorder="1" applyAlignment="1">
      <alignment horizontal="left" vertical="center" shrinkToFit="1"/>
    </xf>
    <xf numFmtId="0" fontId="6" fillId="2" borderId="4" xfId="1" applyFont="1" applyFill="1" applyBorder="1" applyAlignment="1">
      <alignment horizontal="left" vertical="center" shrinkToFit="1"/>
    </xf>
    <xf numFmtId="0" fontId="6" fillId="2" borderId="17" xfId="1" applyFont="1" applyFill="1" applyBorder="1" applyAlignment="1">
      <alignment horizontal="left" vertical="center" shrinkToFit="1"/>
    </xf>
    <xf numFmtId="0" fontId="6" fillId="3" borderId="16" xfId="1" applyFont="1" applyFill="1" applyBorder="1" applyAlignment="1">
      <alignment horizontal="center" vertical="center"/>
    </xf>
    <xf numFmtId="0" fontId="6" fillId="2" borderId="7" xfId="1" applyFont="1" applyFill="1" applyBorder="1" applyAlignment="1">
      <alignment horizontal="left" vertical="center" shrinkToFit="1"/>
    </xf>
    <xf numFmtId="0" fontId="6" fillId="2" borderId="8" xfId="1" applyFont="1" applyFill="1" applyBorder="1" applyAlignment="1">
      <alignment horizontal="left" vertical="center" shrinkToFit="1"/>
    </xf>
    <xf numFmtId="0" fontId="6" fillId="2" borderId="44" xfId="1" applyFont="1" applyFill="1" applyBorder="1" applyAlignment="1">
      <alignment horizontal="left" vertical="center" shrinkToFit="1"/>
    </xf>
    <xf numFmtId="0" fontId="6" fillId="0" borderId="13" xfId="1" applyFont="1" applyFill="1" applyBorder="1" applyAlignment="1">
      <alignment horizontal="center" vertical="center"/>
    </xf>
    <xf numFmtId="0" fontId="6" fillId="0" borderId="13" xfId="1" applyFont="1" applyFill="1" applyBorder="1" applyAlignment="1">
      <alignment horizontal="left" vertical="center"/>
    </xf>
    <xf numFmtId="0" fontId="6" fillId="0" borderId="6" xfId="1" applyFont="1" applyFill="1" applyBorder="1" applyAlignment="1">
      <alignment horizontal="left" vertical="center"/>
    </xf>
    <xf numFmtId="0" fontId="6" fillId="0" borderId="4" xfId="1" applyFont="1" applyFill="1" applyBorder="1" applyAlignment="1">
      <alignment horizontal="left" vertical="center"/>
    </xf>
    <xf numFmtId="0" fontId="6" fillId="0" borderId="17" xfId="1" applyFont="1" applyFill="1" applyBorder="1" applyAlignment="1">
      <alignment horizontal="left" vertical="center"/>
    </xf>
    <xf numFmtId="0" fontId="6" fillId="3" borderId="30" xfId="1" applyFont="1" applyFill="1" applyBorder="1" applyAlignment="1">
      <alignment horizontal="center" vertical="center" textRotation="255"/>
    </xf>
    <xf numFmtId="0" fontId="6" fillId="3" borderId="14" xfId="1" applyFont="1" applyFill="1" applyBorder="1" applyAlignment="1">
      <alignment horizontal="center" vertical="center" textRotation="255"/>
    </xf>
    <xf numFmtId="0" fontId="6" fillId="3" borderId="15" xfId="1" applyFont="1" applyFill="1" applyBorder="1" applyAlignment="1">
      <alignment horizontal="center" vertical="center" textRotation="255"/>
    </xf>
    <xf numFmtId="0" fontId="6" fillId="3" borderId="31" xfId="1" applyFont="1" applyFill="1" applyBorder="1" applyAlignment="1">
      <alignment horizontal="center" vertical="center"/>
    </xf>
    <xf numFmtId="0" fontId="6" fillId="2" borderId="34" xfId="1" applyFont="1" applyFill="1" applyBorder="1" applyAlignment="1">
      <alignment horizontal="left" vertical="center" shrinkToFit="1"/>
    </xf>
    <xf numFmtId="0" fontId="6" fillId="2" borderId="35" xfId="1" applyFont="1" applyFill="1" applyBorder="1" applyAlignment="1">
      <alignment horizontal="left" vertical="center" shrinkToFit="1"/>
    </xf>
    <xf numFmtId="0" fontId="6" fillId="2" borderId="43" xfId="1" applyFont="1" applyFill="1" applyBorder="1" applyAlignment="1">
      <alignment horizontal="left" vertical="center" shrinkToFit="1"/>
    </xf>
    <xf numFmtId="0" fontId="6" fillId="2" borderId="18" xfId="1" applyFont="1" applyFill="1" applyBorder="1" applyAlignment="1">
      <alignment horizontal="left" vertical="center" shrinkToFit="1"/>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9"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6"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17" xfId="1" applyFont="1" applyBorder="1" applyAlignment="1">
      <alignment horizontal="center" vertical="center"/>
    </xf>
    <xf numFmtId="0" fontId="6" fillId="3" borderId="6" xfId="1" applyFont="1" applyFill="1" applyBorder="1" applyAlignment="1">
      <alignment horizontal="center" vertical="center"/>
    </xf>
    <xf numFmtId="0" fontId="6" fillId="3" borderId="18" xfId="1" applyFont="1" applyFill="1" applyBorder="1" applyAlignment="1">
      <alignment horizontal="center" vertical="center"/>
    </xf>
    <xf numFmtId="0" fontId="6" fillId="0" borderId="17" xfId="1" applyFont="1" applyFill="1" applyBorder="1" applyAlignment="1">
      <alignment horizontal="left" vertical="center" shrinkToFit="1"/>
    </xf>
    <xf numFmtId="0" fontId="6" fillId="2" borderId="6"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17" xfId="1" applyFont="1" applyFill="1" applyBorder="1" applyAlignment="1">
      <alignment horizontal="left" vertical="top" wrapText="1"/>
    </xf>
    <xf numFmtId="0" fontId="6" fillId="2" borderId="18"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7" xfId="1" applyFont="1" applyFill="1" applyBorder="1" applyAlignment="1">
      <alignment horizontal="center" vertical="center"/>
    </xf>
    <xf numFmtId="0" fontId="6" fillId="2" borderId="9" xfId="1" applyFont="1" applyFill="1" applyBorder="1" applyAlignment="1">
      <alignment horizontal="left" vertical="top" shrinkToFit="1"/>
    </xf>
    <xf numFmtId="0" fontId="6" fillId="2" borderId="1" xfId="1" applyFont="1" applyFill="1" applyBorder="1" applyAlignment="1">
      <alignment horizontal="left" vertical="top" shrinkToFit="1"/>
    </xf>
    <xf numFmtId="0" fontId="6" fillId="2" borderId="11" xfId="1" applyFont="1" applyFill="1" applyBorder="1" applyAlignment="1">
      <alignment horizontal="left" vertical="top" shrinkToFit="1"/>
    </xf>
    <xf numFmtId="0" fontId="6" fillId="0" borderId="6"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8" xfId="1" applyFont="1" applyFill="1" applyBorder="1" applyAlignment="1">
      <alignment horizontal="center" vertical="center"/>
    </xf>
    <xf numFmtId="0" fontId="6" fillId="3" borderId="36" xfId="1" applyFont="1" applyFill="1" applyBorder="1" applyAlignment="1">
      <alignment horizontal="center" vertical="center" textRotation="255"/>
    </xf>
    <xf numFmtId="0" fontId="6" fillId="3" borderId="2" xfId="1" applyFont="1" applyFill="1" applyBorder="1" applyAlignment="1">
      <alignment horizontal="center" vertical="center" textRotation="255"/>
    </xf>
    <xf numFmtId="0" fontId="6" fillId="3" borderId="20" xfId="1" applyFont="1" applyFill="1" applyBorder="1" applyAlignment="1">
      <alignment horizontal="center" vertical="center" textRotation="255"/>
    </xf>
    <xf numFmtId="0" fontId="6" fillId="2" borderId="32" xfId="1" applyFont="1" applyFill="1" applyBorder="1" applyAlignment="1">
      <alignment horizontal="center" vertical="center" shrinkToFit="1"/>
    </xf>
    <xf numFmtId="0" fontId="6" fillId="2" borderId="22" xfId="1" applyFont="1" applyFill="1" applyBorder="1" applyAlignment="1">
      <alignment horizontal="center" vertical="center" shrinkToFit="1"/>
    </xf>
    <xf numFmtId="0" fontId="6" fillId="2" borderId="21" xfId="1" applyFont="1" applyFill="1" applyBorder="1" applyAlignment="1">
      <alignment horizontal="center" vertical="center" shrinkToFit="1"/>
    </xf>
    <xf numFmtId="0" fontId="6" fillId="3" borderId="32" xfId="1" applyFont="1" applyFill="1" applyBorder="1" applyAlignment="1">
      <alignment horizontal="center" vertical="center"/>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0" borderId="32"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1" xfId="1" applyFont="1" applyBorder="1" applyAlignment="1">
      <alignment horizontal="center" vertical="center" shrinkToFit="1"/>
    </xf>
    <xf numFmtId="0" fontId="6" fillId="3" borderId="33" xfId="1" applyFont="1" applyFill="1" applyBorder="1" applyAlignment="1">
      <alignment horizontal="center" vertical="center"/>
    </xf>
    <xf numFmtId="0" fontId="6" fillId="2" borderId="6"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0" borderId="6" xfId="1" applyFont="1" applyBorder="1" applyAlignment="1">
      <alignment horizontal="left" vertical="center"/>
    </xf>
    <xf numFmtId="0" fontId="6" fillId="0" borderId="4" xfId="1" applyFont="1" applyBorder="1" applyAlignment="1">
      <alignment horizontal="left" vertical="center"/>
    </xf>
    <xf numFmtId="0" fontId="6" fillId="0" borderId="17" xfId="1" applyFont="1" applyBorder="1" applyAlignment="1">
      <alignment horizontal="left" vertical="center"/>
    </xf>
    <xf numFmtId="0" fontId="6" fillId="3" borderId="25"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6" fillId="3" borderId="12" xfId="1" applyFont="1" applyFill="1" applyBorder="1" applyAlignment="1">
      <alignment horizontal="center" vertical="center" textRotation="255"/>
    </xf>
    <xf numFmtId="0" fontId="6" fillId="2" borderId="46" xfId="1" applyFont="1" applyFill="1" applyBorder="1" applyAlignment="1">
      <alignment horizontal="left" vertical="center" shrinkToFit="1"/>
    </xf>
    <xf numFmtId="0" fontId="6" fillId="2" borderId="45" xfId="1" applyFont="1" applyFill="1" applyBorder="1" applyAlignment="1">
      <alignment horizontal="left" vertical="center" shrinkToFit="1"/>
    </xf>
    <xf numFmtId="0" fontId="6" fillId="0" borderId="23" xfId="1" applyFont="1" applyBorder="1" applyAlignment="1">
      <alignment horizontal="center" vertical="center" shrinkToFit="1"/>
    </xf>
    <xf numFmtId="0" fontId="6" fillId="2" borderId="13" xfId="1" applyFont="1" applyFill="1" applyBorder="1" applyAlignment="1">
      <alignment horizontal="center" vertical="center" shrinkToFit="1"/>
    </xf>
    <xf numFmtId="49" fontId="6" fillId="0" borderId="34" xfId="1" applyNumberFormat="1" applyFont="1" applyBorder="1" applyAlignment="1">
      <alignment horizontal="center" vertical="center"/>
    </xf>
    <xf numFmtId="49" fontId="6" fillId="0" borderId="35" xfId="1" applyNumberFormat="1" applyFont="1" applyBorder="1" applyAlignment="1">
      <alignment horizontal="center" vertical="center"/>
    </xf>
    <xf numFmtId="49" fontId="6" fillId="0" borderId="43" xfId="1" applyNumberFormat="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6" fillId="2" borderId="13" xfId="1" applyFont="1" applyFill="1" applyBorder="1" applyAlignment="1">
      <alignment horizontal="left" vertical="center" shrinkToFit="1"/>
    </xf>
    <xf numFmtId="0" fontId="6" fillId="0" borderId="6" xfId="1" applyFont="1" applyBorder="1" applyAlignment="1">
      <alignment horizontal="left" vertical="center" shrinkToFit="1"/>
    </xf>
    <xf numFmtId="0" fontId="6" fillId="0" borderId="4" xfId="1" applyFont="1" applyBorder="1" applyAlignment="1">
      <alignment horizontal="left" vertical="center" shrinkToFit="1"/>
    </xf>
    <xf numFmtId="0" fontId="6" fillId="0" borderId="17" xfId="1" applyFont="1" applyBorder="1" applyAlignment="1">
      <alignment horizontal="left" vertical="center" shrinkToFit="1"/>
    </xf>
    <xf numFmtId="0" fontId="6" fillId="2" borderId="17" xfId="1" applyFont="1" applyFill="1" applyBorder="1" applyAlignment="1">
      <alignment horizontal="center" vertical="center" shrinkToFit="1"/>
    </xf>
    <xf numFmtId="0" fontId="6" fillId="2" borderId="27" xfId="1" applyFont="1" applyFill="1" applyBorder="1" applyAlignment="1">
      <alignment horizontal="center" vertical="center" shrinkToFit="1"/>
    </xf>
    <xf numFmtId="0" fontId="6" fillId="0" borderId="27" xfId="1" applyNumberFormat="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7" xfId="1" applyFont="1" applyFill="1" applyBorder="1" applyAlignment="1">
      <alignment horizontal="center" vertical="center"/>
    </xf>
    <xf numFmtId="0" fontId="0" fillId="0" borderId="6" xfId="3" applyFont="1" applyBorder="1" applyAlignment="1">
      <alignment horizontal="center" vertical="center"/>
    </xf>
    <xf numFmtId="0" fontId="0" fillId="0" borderId="4" xfId="3" applyFont="1" applyBorder="1" applyAlignment="1">
      <alignment horizontal="center" vertical="center"/>
    </xf>
    <xf numFmtId="0" fontId="0" fillId="0" borderId="18" xfId="3" applyFont="1" applyBorder="1" applyAlignment="1">
      <alignment horizontal="center" vertical="center"/>
    </xf>
    <xf numFmtId="0" fontId="18" fillId="0" borderId="6" xfId="3" applyFont="1" applyBorder="1" applyAlignment="1">
      <alignment horizontal="center" vertical="center"/>
    </xf>
    <xf numFmtId="0" fontId="19" fillId="0" borderId="4" xfId="3" applyFont="1" applyBorder="1" applyAlignment="1">
      <alignment horizontal="center" vertical="center"/>
    </xf>
    <xf numFmtId="0" fontId="19" fillId="0" borderId="18" xfId="3" applyFont="1" applyBorder="1" applyAlignment="1">
      <alignment horizontal="center" vertical="center"/>
    </xf>
    <xf numFmtId="0" fontId="19" fillId="0" borderId="6" xfId="3" applyFont="1" applyBorder="1" applyAlignment="1">
      <alignment horizontal="center" vertical="center"/>
    </xf>
    <xf numFmtId="0" fontId="19" fillId="0" borderId="17" xfId="3" applyFont="1" applyBorder="1" applyAlignment="1">
      <alignment horizontal="center" vertical="center"/>
    </xf>
    <xf numFmtId="0" fontId="6" fillId="3" borderId="42" xfId="1" applyFont="1" applyFill="1" applyBorder="1" applyAlignment="1">
      <alignment horizontal="center" vertical="center"/>
    </xf>
    <xf numFmtId="55" fontId="6" fillId="2" borderId="13" xfId="1" applyNumberFormat="1" applyFont="1" applyFill="1" applyBorder="1" applyAlignment="1">
      <alignment horizontal="center" vertical="center"/>
    </xf>
    <xf numFmtId="0" fontId="5" fillId="2" borderId="0" xfId="1" applyFont="1" applyFill="1" applyBorder="1" applyAlignment="1">
      <alignment horizontal="distributed" vertical="center"/>
    </xf>
    <xf numFmtId="0" fontId="5" fillId="2" borderId="0" xfId="1" applyFont="1" applyFill="1" applyBorder="1" applyAlignment="1">
      <alignment horizontal="center" vertical="center"/>
    </xf>
    <xf numFmtId="0" fontId="22" fillId="2" borderId="0" xfId="1" applyFont="1" applyFill="1" applyBorder="1" applyAlignment="1">
      <alignment horizontal="center"/>
    </xf>
    <xf numFmtId="0" fontId="22" fillId="2" borderId="1" xfId="1" applyFont="1" applyFill="1" applyBorder="1" applyAlignment="1">
      <alignment horizontal="center"/>
    </xf>
    <xf numFmtId="0" fontId="5" fillId="2" borderId="0" xfId="1" applyFont="1" applyFill="1" applyBorder="1" applyAlignment="1">
      <alignment horizontal="right" vertical="center"/>
    </xf>
    <xf numFmtId="176" fontId="5" fillId="0" borderId="0" xfId="1" applyNumberFormat="1" applyFont="1" applyFill="1" applyBorder="1" applyAlignment="1">
      <alignment horizontal="right" vertical="center"/>
    </xf>
    <xf numFmtId="0" fontId="6" fillId="4" borderId="30" xfId="1" applyFont="1" applyFill="1" applyBorder="1" applyAlignment="1">
      <alignment horizontal="center" vertical="center" textRotation="255"/>
    </xf>
    <xf numFmtId="0" fontId="6" fillId="4" borderId="14" xfId="1" applyFont="1" applyFill="1" applyBorder="1" applyAlignment="1">
      <alignment horizontal="center" vertical="center" textRotation="255"/>
    </xf>
    <xf numFmtId="0" fontId="6" fillId="4" borderId="15" xfId="1" applyFont="1" applyFill="1" applyBorder="1" applyAlignment="1">
      <alignment horizontal="center" vertical="center" textRotation="255"/>
    </xf>
    <xf numFmtId="0" fontId="6" fillId="3" borderId="19" xfId="1" applyFont="1" applyFill="1" applyBorder="1" applyAlignment="1">
      <alignment horizontal="center" vertical="center"/>
    </xf>
    <xf numFmtId="0" fontId="12" fillId="2" borderId="34" xfId="1" applyFont="1" applyFill="1" applyBorder="1" applyAlignment="1">
      <alignment horizontal="left" vertical="center" shrinkToFit="1"/>
    </xf>
    <xf numFmtId="0" fontId="12" fillId="2" borderId="35" xfId="1" applyFont="1" applyFill="1" applyBorder="1" applyAlignment="1">
      <alignment horizontal="left" vertical="center" shrinkToFit="1"/>
    </xf>
    <xf numFmtId="0" fontId="12" fillId="2" borderId="45" xfId="1" applyFont="1" applyFill="1" applyBorder="1" applyAlignment="1">
      <alignment horizontal="left" vertical="center" shrinkToFit="1"/>
    </xf>
    <xf numFmtId="0" fontId="6" fillId="2" borderId="3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23"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3" fontId="6" fillId="2" borderId="6" xfId="1" applyNumberFormat="1" applyFont="1" applyFill="1" applyBorder="1" applyAlignment="1">
      <alignment horizontal="center" vertical="center"/>
    </xf>
    <xf numFmtId="3" fontId="6" fillId="2" borderId="4" xfId="1" applyNumberFormat="1" applyFont="1" applyFill="1" applyBorder="1" applyAlignment="1">
      <alignment horizontal="center" vertical="center"/>
    </xf>
    <xf numFmtId="3" fontId="6" fillId="2" borderId="18" xfId="1" applyNumberFormat="1" applyFont="1" applyFill="1" applyBorder="1" applyAlignment="1">
      <alignment horizontal="center" vertical="center"/>
    </xf>
    <xf numFmtId="177" fontId="6" fillId="2" borderId="13" xfId="1" applyNumberFormat="1" applyFont="1" applyFill="1" applyBorder="1" applyAlignment="1">
      <alignment horizontal="center" vertical="center"/>
    </xf>
    <xf numFmtId="0" fontId="6" fillId="2" borderId="4" xfId="1" applyFont="1" applyFill="1" applyBorder="1" applyAlignment="1">
      <alignment horizontal="left" vertical="center"/>
    </xf>
    <xf numFmtId="0" fontId="6" fillId="2" borderId="17" xfId="1" applyFont="1" applyFill="1" applyBorder="1" applyAlignment="1">
      <alignment horizontal="left" vertical="center"/>
    </xf>
    <xf numFmtId="0" fontId="4" fillId="2" borderId="0" xfId="1" applyFont="1" applyFill="1" applyAlignment="1">
      <alignment horizontal="center" vertical="center"/>
    </xf>
    <xf numFmtId="0" fontId="4" fillId="2" borderId="0" xfId="1" applyFont="1" applyFill="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center" vertical="center"/>
    </xf>
    <xf numFmtId="0" fontId="6" fillId="2" borderId="6"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14" fillId="2" borderId="0" xfId="1" applyFont="1" applyFill="1" applyBorder="1" applyAlignment="1">
      <alignment horizontal="center"/>
    </xf>
    <xf numFmtId="0" fontId="14" fillId="2" borderId="1" xfId="1" applyFont="1" applyFill="1" applyBorder="1" applyAlignment="1">
      <alignment horizontal="center"/>
    </xf>
    <xf numFmtId="0" fontId="12" fillId="2" borderId="34" xfId="1" applyFont="1" applyFill="1" applyBorder="1" applyAlignment="1" applyProtection="1">
      <alignment horizontal="left" vertical="center" shrinkToFit="1"/>
      <protection locked="0"/>
    </xf>
    <xf numFmtId="0" fontId="12" fillId="2" borderId="35" xfId="1" applyFont="1" applyFill="1" applyBorder="1" applyAlignment="1" applyProtection="1">
      <alignment horizontal="left" vertical="center" shrinkToFit="1"/>
      <protection locked="0"/>
    </xf>
    <xf numFmtId="0" fontId="12" fillId="2" borderId="45" xfId="1" applyFont="1" applyFill="1" applyBorder="1" applyAlignment="1" applyProtection="1">
      <alignment horizontal="left" vertical="center" shrinkToFit="1"/>
      <protection locked="0"/>
    </xf>
    <xf numFmtId="0" fontId="6" fillId="2" borderId="32"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6" fillId="2" borderId="28" xfId="1" applyFont="1" applyFill="1" applyBorder="1" applyAlignment="1" applyProtection="1">
      <alignment horizontal="center" vertical="center"/>
      <protection locked="0"/>
    </xf>
    <xf numFmtId="0" fontId="6" fillId="2" borderId="29" xfId="1" applyFont="1" applyFill="1" applyBorder="1" applyAlignment="1" applyProtection="1">
      <alignment horizontal="center" vertical="center"/>
      <protection locked="0"/>
    </xf>
    <xf numFmtId="0" fontId="6" fillId="2" borderId="32" xfId="1" applyFont="1" applyFill="1" applyBorder="1" applyAlignment="1" applyProtection="1">
      <alignment horizontal="center" vertical="center" shrinkToFit="1"/>
      <protection locked="0"/>
    </xf>
    <xf numFmtId="0" fontId="6" fillId="2" borderId="22" xfId="1" applyFont="1" applyFill="1" applyBorder="1" applyAlignment="1" applyProtection="1">
      <alignment horizontal="center" vertical="center" shrinkToFit="1"/>
      <protection locked="0"/>
    </xf>
    <xf numFmtId="0" fontId="6" fillId="2" borderId="23" xfId="1" applyFont="1" applyFill="1" applyBorder="1" applyAlignment="1" applyProtection="1">
      <alignment horizontal="center" vertical="center" shrinkToFit="1"/>
      <protection locked="0"/>
    </xf>
    <xf numFmtId="0" fontId="6" fillId="2" borderId="3"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shrinkToFit="1"/>
      <protection locked="0"/>
    </xf>
    <xf numFmtId="0" fontId="6" fillId="2" borderId="24" xfId="1" applyFont="1" applyFill="1" applyBorder="1" applyAlignment="1" applyProtection="1">
      <alignment horizontal="center" vertical="center" shrinkToFit="1"/>
      <protection locked="0"/>
    </xf>
    <xf numFmtId="0" fontId="6" fillId="2" borderId="6" xfId="1" applyFont="1" applyFill="1" applyBorder="1" applyAlignment="1" applyProtection="1">
      <alignment horizontal="left" vertical="center" shrinkToFit="1"/>
      <protection locked="0"/>
    </xf>
    <xf numFmtId="0" fontId="6" fillId="2" borderId="4" xfId="1" applyFont="1" applyFill="1" applyBorder="1" applyAlignment="1" applyProtection="1">
      <alignment horizontal="left" vertical="center" shrinkToFit="1"/>
      <protection locked="0"/>
    </xf>
    <xf numFmtId="0" fontId="6" fillId="2" borderId="18" xfId="1" applyFont="1" applyFill="1" applyBorder="1" applyAlignment="1" applyProtection="1">
      <alignment horizontal="left" vertical="center" shrinkToFit="1"/>
      <protection locked="0"/>
    </xf>
    <xf numFmtId="3" fontId="6" fillId="2" borderId="6" xfId="1" applyNumberFormat="1" applyFont="1" applyFill="1" applyBorder="1" applyAlignment="1" applyProtection="1">
      <alignment horizontal="center" vertical="center"/>
      <protection locked="0"/>
    </xf>
    <xf numFmtId="3" fontId="6" fillId="2" borderId="4" xfId="1" applyNumberFormat="1" applyFont="1" applyFill="1" applyBorder="1" applyAlignment="1" applyProtection="1">
      <alignment horizontal="center" vertical="center"/>
      <protection locked="0"/>
    </xf>
    <xf numFmtId="177" fontId="6" fillId="2" borderId="13" xfId="1"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left" vertical="center"/>
      <protection locked="0"/>
    </xf>
    <xf numFmtId="0" fontId="6" fillId="2" borderId="17" xfId="1" applyFont="1" applyFill="1" applyBorder="1" applyAlignment="1" applyProtection="1">
      <alignment horizontal="left" vertical="center"/>
      <protection locked="0"/>
    </xf>
    <xf numFmtId="0" fontId="6" fillId="2" borderId="6" xfId="1" applyFont="1" applyFill="1" applyBorder="1" applyAlignment="1" applyProtection="1">
      <alignment horizontal="left" vertical="top" wrapText="1"/>
      <protection locked="0"/>
    </xf>
    <xf numFmtId="0" fontId="6" fillId="2" borderId="4" xfId="1" applyFont="1" applyFill="1" applyBorder="1" applyAlignment="1" applyProtection="1">
      <alignment horizontal="left" vertical="top" wrapText="1"/>
      <protection locked="0"/>
    </xf>
    <xf numFmtId="0" fontId="6" fillId="2" borderId="17" xfId="1" applyFont="1" applyFill="1" applyBorder="1" applyAlignment="1" applyProtection="1">
      <alignment horizontal="left" vertical="top" wrapText="1"/>
      <protection locked="0"/>
    </xf>
    <xf numFmtId="0" fontId="0" fillId="0" borderId="6" xfId="3" applyFont="1" applyBorder="1" applyAlignment="1" applyProtection="1">
      <alignment horizontal="center" vertical="center"/>
      <protection locked="0"/>
    </xf>
    <xf numFmtId="0" fontId="0" fillId="0" borderId="4" xfId="3" applyFont="1" applyBorder="1" applyAlignment="1" applyProtection="1">
      <alignment horizontal="center" vertical="center"/>
      <protection locked="0"/>
    </xf>
    <xf numFmtId="0" fontId="0" fillId="0" borderId="18" xfId="3" applyFont="1" applyBorder="1" applyAlignment="1" applyProtection="1">
      <alignment horizontal="center" vertical="center"/>
      <protection locked="0"/>
    </xf>
    <xf numFmtId="0" fontId="18" fillId="0" borderId="6" xfId="3" applyFont="1" applyBorder="1" applyAlignment="1" applyProtection="1">
      <alignment horizontal="center" vertical="center"/>
      <protection locked="0"/>
    </xf>
    <xf numFmtId="0" fontId="19" fillId="0" borderId="4" xfId="3" applyFont="1" applyBorder="1" applyAlignment="1" applyProtection="1">
      <alignment horizontal="center" vertical="center"/>
      <protection locked="0"/>
    </xf>
    <xf numFmtId="0" fontId="19" fillId="0" borderId="6" xfId="3" applyFont="1" applyBorder="1" applyAlignment="1" applyProtection="1">
      <alignment horizontal="center" vertical="center"/>
      <protection locked="0"/>
    </xf>
    <xf numFmtId="0" fontId="19" fillId="0" borderId="18" xfId="3" applyFont="1" applyBorder="1" applyAlignment="1" applyProtection="1">
      <alignment horizontal="center" vertical="center"/>
      <protection locked="0"/>
    </xf>
    <xf numFmtId="0" fontId="19" fillId="0" borderId="17" xfId="3" applyFont="1" applyBorder="1" applyAlignment="1" applyProtection="1">
      <alignment horizontal="center" vertical="center"/>
      <protection locked="0"/>
    </xf>
    <xf numFmtId="55" fontId="6" fillId="2" borderId="13" xfId="1" applyNumberFormat="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2" borderId="13" xfId="1" applyFont="1" applyFill="1" applyBorder="1" applyAlignment="1" applyProtection="1">
      <alignment horizontal="left" vertical="center" shrinkToFit="1"/>
      <protection locked="0"/>
    </xf>
    <xf numFmtId="0" fontId="6" fillId="2" borderId="6"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6" fillId="2" borderId="17" xfId="1" applyFont="1" applyFill="1" applyBorder="1" applyAlignment="1" applyProtection="1">
      <alignment horizontal="center" vertical="center" shrinkToFit="1"/>
      <protection locked="0"/>
    </xf>
    <xf numFmtId="0" fontId="6" fillId="2" borderId="27" xfId="1" applyFont="1" applyFill="1" applyBorder="1" applyAlignment="1" applyProtection="1">
      <alignment horizontal="center" vertical="center" shrinkToFit="1"/>
      <protection locked="0"/>
    </xf>
    <xf numFmtId="0" fontId="6" fillId="0" borderId="27" xfId="1" applyNumberFormat="1" applyFont="1" applyFill="1" applyBorder="1" applyAlignment="1" applyProtection="1">
      <alignment horizontal="center" vertical="center" shrinkToFit="1"/>
      <protection locked="0"/>
    </xf>
    <xf numFmtId="0" fontId="6" fillId="0" borderId="9"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6" fillId="0" borderId="11" xfId="1" applyFont="1" applyFill="1" applyBorder="1" applyAlignment="1" applyProtection="1">
      <alignment horizontal="center" vertical="center" shrinkToFit="1"/>
      <protection locked="0"/>
    </xf>
    <xf numFmtId="0" fontId="6" fillId="0" borderId="6" xfId="1" applyFont="1" applyBorder="1" applyAlignment="1" applyProtection="1">
      <alignment horizontal="left" vertical="center" shrinkToFit="1"/>
      <protection locked="0"/>
    </xf>
    <xf numFmtId="0" fontId="6" fillId="0" borderId="4" xfId="1" applyFont="1" applyBorder="1" applyAlignment="1" applyProtection="1">
      <alignment horizontal="left" vertical="center" shrinkToFit="1"/>
      <protection locked="0"/>
    </xf>
    <xf numFmtId="0" fontId="6" fillId="0" borderId="17" xfId="1" applyFont="1" applyBorder="1" applyAlignment="1" applyProtection="1">
      <alignment horizontal="left" vertical="center" shrinkToFit="1"/>
      <protection locked="0"/>
    </xf>
    <xf numFmtId="0" fontId="6" fillId="2" borderId="21" xfId="1" applyFont="1" applyFill="1" applyBorder="1" applyAlignment="1" applyProtection="1">
      <alignment horizontal="center" vertical="center" shrinkToFit="1"/>
      <protection locked="0"/>
    </xf>
    <xf numFmtId="0" fontId="6" fillId="0" borderId="32" xfId="1" applyFont="1" applyBorder="1" applyAlignment="1" applyProtection="1">
      <alignment horizontal="center" vertical="center" shrinkToFit="1"/>
      <protection locked="0"/>
    </xf>
    <xf numFmtId="0" fontId="6" fillId="0" borderId="22" xfId="1" applyFont="1" applyBorder="1" applyAlignment="1" applyProtection="1">
      <alignment horizontal="center" vertical="center" shrinkToFit="1"/>
      <protection locked="0"/>
    </xf>
    <xf numFmtId="0" fontId="6" fillId="0" borderId="21" xfId="1" applyFont="1" applyBorder="1" applyAlignment="1" applyProtection="1">
      <alignment horizontal="center" vertical="center" shrinkToFit="1"/>
      <protection locked="0"/>
    </xf>
    <xf numFmtId="0" fontId="6" fillId="2" borderId="18" xfId="1" applyFont="1" applyFill="1" applyBorder="1" applyAlignment="1" applyProtection="1">
      <alignment horizontal="center" vertical="center" shrinkToFit="1"/>
      <protection locked="0"/>
    </xf>
    <xf numFmtId="0" fontId="6" fillId="0" borderId="6" xfId="1" applyFont="1" applyBorder="1" applyAlignment="1" applyProtection="1">
      <alignment horizontal="left" vertical="center"/>
      <protection locked="0"/>
    </xf>
    <xf numFmtId="0" fontId="6" fillId="0" borderId="4"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6" fillId="2" borderId="46" xfId="1" applyFont="1" applyFill="1" applyBorder="1" applyAlignment="1" applyProtection="1">
      <alignment horizontal="left" vertical="center" shrinkToFit="1"/>
      <protection locked="0"/>
    </xf>
    <xf numFmtId="0" fontId="6" fillId="2" borderId="35" xfId="1" applyFont="1" applyFill="1" applyBorder="1" applyAlignment="1" applyProtection="1">
      <alignment horizontal="left" vertical="center" shrinkToFit="1"/>
      <protection locked="0"/>
    </xf>
    <xf numFmtId="0" fontId="6" fillId="2" borderId="45" xfId="1" applyFont="1" applyFill="1" applyBorder="1" applyAlignment="1" applyProtection="1">
      <alignment horizontal="left" vertical="center" shrinkToFit="1"/>
      <protection locked="0"/>
    </xf>
    <xf numFmtId="0" fontId="6" fillId="0" borderId="23" xfId="1" applyFont="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17" xfId="1" applyFont="1" applyFill="1" applyBorder="1" applyAlignment="1" applyProtection="1">
      <alignment horizontal="left" vertical="center" shrinkToFit="1"/>
      <protection locked="0"/>
    </xf>
    <xf numFmtId="49" fontId="6" fillId="0" borderId="34" xfId="1" applyNumberFormat="1" applyFont="1" applyBorder="1" applyAlignment="1" applyProtection="1">
      <alignment horizontal="center" vertical="center"/>
      <protection locked="0"/>
    </xf>
    <xf numFmtId="49" fontId="6" fillId="0" borderId="35" xfId="1" applyNumberFormat="1" applyFont="1" applyBorder="1" applyAlignment="1" applyProtection="1">
      <alignment horizontal="center" vertical="center"/>
      <protection locked="0"/>
    </xf>
    <xf numFmtId="49" fontId="6" fillId="0" borderId="43" xfId="1" applyNumberFormat="1" applyFont="1" applyBorder="1" applyAlignment="1" applyProtection="1">
      <alignment horizontal="center" vertical="center"/>
      <protection locked="0"/>
    </xf>
    <xf numFmtId="0" fontId="6" fillId="2" borderId="6" xfId="1" applyFont="1" applyFill="1" applyBorder="1" applyAlignment="1" applyProtection="1">
      <alignment horizontal="left" vertical="center" wrapText="1"/>
      <protection locked="0"/>
    </xf>
    <xf numFmtId="0" fontId="6" fillId="2" borderId="4" xfId="1" applyFont="1" applyFill="1" applyBorder="1" applyAlignment="1" applyProtection="1">
      <alignment horizontal="left" vertical="center" wrapText="1"/>
      <protection locked="0"/>
    </xf>
    <xf numFmtId="0" fontId="6" fillId="2" borderId="17" xfId="1" applyFont="1" applyFill="1" applyBorder="1" applyAlignment="1" applyProtection="1">
      <alignment horizontal="left" vertical="center" wrapText="1"/>
      <protection locked="0"/>
    </xf>
    <xf numFmtId="0" fontId="6" fillId="2" borderId="6"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6" fillId="2" borderId="9" xfId="1" applyFont="1" applyFill="1" applyBorder="1" applyAlignment="1" applyProtection="1">
      <alignment horizontal="left" vertical="top" shrinkToFit="1"/>
      <protection locked="0"/>
    </xf>
    <xf numFmtId="0" fontId="6" fillId="2" borderId="1" xfId="1" applyFont="1" applyFill="1" applyBorder="1" applyAlignment="1" applyProtection="1">
      <alignment horizontal="left" vertical="top" shrinkToFit="1"/>
      <protection locked="0"/>
    </xf>
    <xf numFmtId="0" fontId="6" fillId="2" borderId="11" xfId="1" applyFont="1" applyFill="1" applyBorder="1" applyAlignment="1" applyProtection="1">
      <alignment horizontal="left" vertical="top" shrinkToFit="1"/>
      <protection locked="0"/>
    </xf>
    <xf numFmtId="0" fontId="6" fillId="0" borderId="18" xfId="1" applyFont="1" applyFill="1" applyBorder="1" applyAlignment="1" applyProtection="1">
      <alignment horizontal="center" vertical="center"/>
      <protection locked="0"/>
    </xf>
    <xf numFmtId="0" fontId="6" fillId="0" borderId="6"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6" fillId="0" borderId="18" xfId="1" applyFont="1" applyFill="1" applyBorder="1" applyAlignment="1" applyProtection="1">
      <alignment horizontal="left" vertical="center" shrinkToFit="1"/>
      <protection locked="0"/>
    </xf>
    <xf numFmtId="0" fontId="6" fillId="0" borderId="17" xfId="1" applyFont="1" applyFill="1" applyBorder="1" applyAlignment="1" applyProtection="1">
      <alignment horizontal="left" vertical="center" shrinkToFit="1"/>
      <protection locked="0"/>
    </xf>
    <xf numFmtId="0" fontId="6" fillId="0" borderId="6"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9"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2" borderId="34" xfId="1" applyFont="1" applyFill="1" applyBorder="1" applyAlignment="1" applyProtection="1">
      <alignment horizontal="left" vertical="center" shrinkToFit="1"/>
      <protection locked="0"/>
    </xf>
    <xf numFmtId="0" fontId="6" fillId="2" borderId="43" xfId="1" applyFont="1" applyFill="1" applyBorder="1" applyAlignment="1" applyProtection="1">
      <alignment horizontal="left" vertical="center" shrinkToFit="1"/>
      <protection locked="0"/>
    </xf>
    <xf numFmtId="0" fontId="6" fillId="2" borderId="7" xfId="1" applyFont="1" applyFill="1" applyBorder="1" applyAlignment="1" applyProtection="1">
      <alignment horizontal="left" vertical="center" shrinkToFit="1"/>
      <protection locked="0"/>
    </xf>
    <xf numFmtId="0" fontId="6" fillId="2" borderId="8" xfId="1" applyFont="1" applyFill="1" applyBorder="1" applyAlignment="1" applyProtection="1">
      <alignment horizontal="left" vertical="center" shrinkToFit="1"/>
      <protection locked="0"/>
    </xf>
    <xf numFmtId="0" fontId="6" fillId="2" borderId="44" xfId="1" applyFont="1" applyFill="1" applyBorder="1" applyAlignment="1" applyProtection="1">
      <alignment horizontal="left" vertical="center" shrinkToFit="1"/>
      <protection locked="0"/>
    </xf>
    <xf numFmtId="0" fontId="6" fillId="2" borderId="39" xfId="1" applyFont="1" applyFill="1" applyBorder="1" applyAlignment="1" applyProtection="1">
      <alignment horizontal="left" vertical="top" wrapText="1"/>
      <protection locked="0"/>
    </xf>
    <xf numFmtId="0" fontId="6" fillId="2" borderId="40" xfId="1" applyFont="1" applyFill="1" applyBorder="1" applyAlignment="1" applyProtection="1">
      <alignment horizontal="left" vertical="top" wrapText="1"/>
      <protection locked="0"/>
    </xf>
    <xf numFmtId="0" fontId="6" fillId="2" borderId="41" xfId="1" applyFont="1" applyFill="1" applyBorder="1" applyAlignment="1" applyProtection="1">
      <alignment horizontal="left" vertical="top" wrapText="1"/>
      <protection locked="0"/>
    </xf>
    <xf numFmtId="0" fontId="6" fillId="2" borderId="17"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3"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protection locked="0"/>
    </xf>
    <xf numFmtId="0" fontId="6" fillId="0" borderId="17" xfId="1" applyFont="1" applyFill="1" applyBorder="1" applyAlignment="1" applyProtection="1">
      <alignment horizontal="left" vertical="center"/>
      <protection locked="0"/>
    </xf>
  </cellXfs>
  <cellStyles count="6">
    <cellStyle name="標準" xfId="0" builtinId="0"/>
    <cellStyle name="標準 2" xfId="1"/>
    <cellStyle name="標準 3" xfId="2"/>
    <cellStyle name="標準 3 2" xfId="3"/>
    <cellStyle name="標準_KYUJINDATA" xfId="5"/>
    <cellStyle name="標準_マスタ"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1;&#37682;&#24773;&#22577;/&#27714;&#20154;&#20107;&#26989;&#25152;/&#27714;&#20154;&#31080;/&#27714;&#20154;&#31080;&#12288;&#27096;&#24335;/&#27714;&#20154;&#31080;&#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Sheet"/>
      <sheetName val="Sheet1"/>
    </sheetNames>
    <sheetDataSet>
      <sheetData sheetId="0"/>
      <sheetData sheetId="1">
        <row r="2">
          <cell r="A2" t="str">
            <v>正社員</v>
          </cell>
        </row>
        <row r="3">
          <cell r="A3" t="str">
            <v>契約社員</v>
          </cell>
          <cell r="B3" t="str">
            <v>時給　　　　　　　円～　　　　　　　円</v>
          </cell>
        </row>
        <row r="4">
          <cell r="A4" t="str">
            <v>パート</v>
          </cell>
          <cell r="B4" t="str">
            <v>日給　　　　　　　円～　　　　　　　円</v>
          </cell>
        </row>
        <row r="5">
          <cell r="A5" t="str">
            <v>その他（　　　　　　　　　　）</v>
          </cell>
          <cell r="B5" t="str">
            <v>月給　　　　　　　円～　　　　　　　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00"/>
  <sheetViews>
    <sheetView showGridLines="0" showZeros="0" view="pageBreakPreview" topLeftCell="A28" zoomScaleNormal="100" zoomScaleSheetLayoutView="100" workbookViewId="0">
      <selection activeCell="E4" sqref="E4:X5"/>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407</v>
      </c>
      <c r="B1" s="25" t="s">
        <v>408</v>
      </c>
      <c r="C1" s="17"/>
      <c r="D1" s="17"/>
      <c r="E1" s="17"/>
      <c r="F1" s="17"/>
      <c r="G1" s="198" t="s">
        <v>0</v>
      </c>
      <c r="H1" s="198"/>
      <c r="I1" s="198"/>
      <c r="J1" s="198"/>
      <c r="K1" s="198"/>
      <c r="L1" s="198"/>
      <c r="M1" s="198"/>
      <c r="N1" s="198"/>
      <c r="O1" s="198"/>
      <c r="P1" s="198"/>
      <c r="Q1" s="198"/>
      <c r="R1" s="198"/>
      <c r="S1" s="198"/>
      <c r="T1" s="198"/>
      <c r="U1" s="198"/>
      <c r="V1" s="198"/>
      <c r="W1" s="175" t="s">
        <v>67</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173" t="s">
        <v>385</v>
      </c>
      <c r="F4" s="173"/>
      <c r="G4" s="173"/>
      <c r="H4" s="173"/>
      <c r="I4" s="173"/>
      <c r="J4" s="173"/>
      <c r="K4" s="173"/>
      <c r="L4" s="173"/>
      <c r="M4" s="173"/>
      <c r="N4" s="173"/>
      <c r="O4" s="173"/>
      <c r="P4" s="173"/>
      <c r="Q4" s="173"/>
      <c r="R4" s="173"/>
      <c r="S4" s="173"/>
      <c r="T4" s="173"/>
      <c r="U4" s="173"/>
      <c r="V4" s="173"/>
      <c r="W4" s="173"/>
      <c r="X4" s="173"/>
      <c r="Y4" s="16"/>
      <c r="Z4" s="175" t="s">
        <v>58</v>
      </c>
      <c r="AA4" s="175"/>
      <c r="AB4" s="175"/>
      <c r="AC4" s="176"/>
      <c r="AD4" s="176"/>
      <c r="AE4" s="176"/>
      <c r="AF4" s="176"/>
      <c r="AG4" s="176"/>
    </row>
    <row r="5" spans="1:33" ht="4.5" customHeight="1">
      <c r="A5" s="4"/>
      <c r="B5" s="4"/>
      <c r="C5" s="4"/>
      <c r="D5" s="4"/>
      <c r="E5" s="174"/>
      <c r="F5" s="174"/>
      <c r="G5" s="174"/>
      <c r="H5" s="174"/>
      <c r="I5" s="174"/>
      <c r="J5" s="174"/>
      <c r="K5" s="174"/>
      <c r="L5" s="174"/>
      <c r="M5" s="174"/>
      <c r="N5" s="174"/>
      <c r="O5" s="174"/>
      <c r="P5" s="174"/>
      <c r="Q5" s="174"/>
      <c r="R5" s="174"/>
      <c r="S5" s="174"/>
      <c r="T5" s="174"/>
      <c r="U5" s="174"/>
      <c r="V5" s="174"/>
      <c r="W5" s="174"/>
      <c r="X5" s="174"/>
      <c r="Y5" s="36"/>
      <c r="Z5" s="36"/>
      <c r="AA5" s="19"/>
      <c r="AB5" s="20"/>
      <c r="AC5" s="20"/>
      <c r="AD5" s="20"/>
      <c r="AE5" s="20"/>
    </row>
    <row r="6" spans="1:33" ht="12" customHeight="1">
      <c r="A6" s="177" t="s">
        <v>2</v>
      </c>
      <c r="B6" s="84" t="s">
        <v>3</v>
      </c>
      <c r="C6" s="84"/>
      <c r="D6" s="181" t="s">
        <v>401</v>
      </c>
      <c r="E6" s="182"/>
      <c r="F6" s="182"/>
      <c r="G6" s="182"/>
      <c r="H6" s="182"/>
      <c r="I6" s="182"/>
      <c r="J6" s="182"/>
      <c r="K6" s="182"/>
      <c r="L6" s="182"/>
      <c r="M6" s="182"/>
      <c r="N6" s="182"/>
      <c r="O6" s="182"/>
      <c r="P6" s="182"/>
      <c r="Q6" s="182"/>
      <c r="R6" s="182"/>
      <c r="S6" s="183"/>
      <c r="T6" s="84" t="s">
        <v>4</v>
      </c>
      <c r="U6" s="84"/>
      <c r="V6" s="84"/>
      <c r="W6" s="184"/>
      <c r="X6" s="185"/>
      <c r="Y6" s="119" t="s">
        <v>96</v>
      </c>
      <c r="Z6" s="120"/>
      <c r="AA6" s="120"/>
      <c r="AB6" s="120"/>
      <c r="AC6" s="120"/>
      <c r="AD6" s="120"/>
      <c r="AE6" s="120"/>
      <c r="AF6" s="120"/>
      <c r="AG6" s="188"/>
    </row>
    <row r="7" spans="1:33" ht="18.95" customHeight="1">
      <c r="A7" s="178"/>
      <c r="B7" s="180"/>
      <c r="C7" s="180"/>
      <c r="D7" s="69" t="s">
        <v>93</v>
      </c>
      <c r="E7" s="70"/>
      <c r="F7" s="70"/>
      <c r="G7" s="70"/>
      <c r="H7" s="70"/>
      <c r="I7" s="70"/>
      <c r="J7" s="70"/>
      <c r="K7" s="70"/>
      <c r="L7" s="70"/>
      <c r="M7" s="70"/>
      <c r="N7" s="70"/>
      <c r="O7" s="70"/>
      <c r="P7" s="70"/>
      <c r="Q7" s="70"/>
      <c r="R7" s="70"/>
      <c r="S7" s="88"/>
      <c r="T7" s="180"/>
      <c r="U7" s="180"/>
      <c r="V7" s="180"/>
      <c r="W7" s="186"/>
      <c r="X7" s="187"/>
      <c r="Y7" s="189"/>
      <c r="Z7" s="190"/>
      <c r="AA7" s="190"/>
      <c r="AB7" s="190"/>
      <c r="AC7" s="190"/>
      <c r="AD7" s="190"/>
      <c r="AE7" s="190"/>
      <c r="AF7" s="190"/>
      <c r="AG7" s="191"/>
    </row>
    <row r="8" spans="1:33" ht="18.95" customHeight="1">
      <c r="A8" s="178"/>
      <c r="B8" s="68" t="s">
        <v>5</v>
      </c>
      <c r="C8" s="68"/>
      <c r="D8" s="192">
        <v>1000</v>
      </c>
      <c r="E8" s="193"/>
      <c r="F8" s="193"/>
      <c r="G8" s="193"/>
      <c r="H8" s="193"/>
      <c r="I8" s="193"/>
      <c r="J8" s="193" t="s">
        <v>90</v>
      </c>
      <c r="K8" s="194"/>
      <c r="L8" s="68" t="s">
        <v>7</v>
      </c>
      <c r="M8" s="68"/>
      <c r="N8" s="68"/>
      <c r="O8" s="195" t="s">
        <v>97</v>
      </c>
      <c r="P8" s="195"/>
      <c r="Q8" s="195"/>
      <c r="R8" s="195"/>
      <c r="S8" s="195"/>
      <c r="T8" s="195"/>
      <c r="U8" s="195"/>
      <c r="V8" s="195"/>
      <c r="W8" s="68" t="s">
        <v>6</v>
      </c>
      <c r="X8" s="68"/>
      <c r="Y8" s="68"/>
      <c r="Z8" s="192">
        <v>100</v>
      </c>
      <c r="AA8" s="193"/>
      <c r="AB8" s="193"/>
      <c r="AC8" s="193"/>
      <c r="AD8" s="193"/>
      <c r="AE8" s="193"/>
      <c r="AF8" s="90" t="s">
        <v>91</v>
      </c>
      <c r="AG8" s="91"/>
    </row>
    <row r="9" spans="1:33" ht="18.95" customHeight="1">
      <c r="A9" s="178"/>
      <c r="B9" s="169" t="s">
        <v>59</v>
      </c>
      <c r="C9" s="169"/>
      <c r="D9" s="170" t="s">
        <v>98</v>
      </c>
      <c r="E9" s="170"/>
      <c r="F9" s="170"/>
      <c r="G9" s="170"/>
      <c r="H9" s="170"/>
      <c r="I9" s="170"/>
      <c r="J9" s="170"/>
      <c r="K9" s="170"/>
      <c r="L9" s="68" t="s">
        <v>70</v>
      </c>
      <c r="M9" s="68"/>
      <c r="N9" s="68"/>
      <c r="O9" s="170" t="s">
        <v>98</v>
      </c>
      <c r="P9" s="170"/>
      <c r="Q9" s="170"/>
      <c r="R9" s="170"/>
      <c r="S9" s="170"/>
      <c r="T9" s="170"/>
      <c r="U9" s="170"/>
      <c r="V9" s="170"/>
      <c r="W9" s="68" t="s">
        <v>63</v>
      </c>
      <c r="X9" s="68"/>
      <c r="Y9" s="68"/>
      <c r="Z9" s="113">
        <v>120</v>
      </c>
      <c r="AA9" s="114"/>
      <c r="AB9" s="114"/>
      <c r="AC9" s="114"/>
      <c r="AD9" s="114"/>
      <c r="AE9" s="114"/>
      <c r="AF9" s="114" t="s">
        <v>92</v>
      </c>
      <c r="AG9" s="160"/>
    </row>
    <row r="10" spans="1:33" ht="18.95" customHeight="1">
      <c r="A10" s="178"/>
      <c r="B10" s="68" t="s">
        <v>8</v>
      </c>
      <c r="C10" s="68"/>
      <c r="D10" s="161" t="s">
        <v>99</v>
      </c>
      <c r="E10" s="162"/>
      <c r="F10" s="162"/>
      <c r="G10" s="162"/>
      <c r="H10" s="162"/>
      <c r="I10" s="162"/>
      <c r="J10" s="162"/>
      <c r="K10" s="162"/>
      <c r="L10" s="162"/>
      <c r="M10" s="162"/>
      <c r="N10" s="162"/>
      <c r="O10" s="162"/>
      <c r="P10" s="162"/>
      <c r="Q10" s="162"/>
      <c r="R10" s="162"/>
      <c r="S10" s="163"/>
      <c r="T10" s="101" t="s">
        <v>206</v>
      </c>
      <c r="U10" s="108"/>
      <c r="V10" s="102"/>
      <c r="W10" s="164" t="s">
        <v>207</v>
      </c>
      <c r="X10" s="165"/>
      <c r="Y10" s="165"/>
      <c r="Z10" s="165"/>
      <c r="AA10" s="165"/>
      <c r="AB10" s="165"/>
      <c r="AC10" s="166"/>
      <c r="AD10" s="167" t="s">
        <v>208</v>
      </c>
      <c r="AE10" s="166"/>
      <c r="AF10" s="167" t="s">
        <v>209</v>
      </c>
      <c r="AG10" s="168"/>
    </row>
    <row r="11" spans="1:33" ht="18.95" customHeight="1">
      <c r="A11" s="178"/>
      <c r="B11" s="68" t="s">
        <v>9</v>
      </c>
      <c r="C11" s="68"/>
      <c r="D11" s="5" t="s">
        <v>71</v>
      </c>
      <c r="E11" s="196" t="s">
        <v>95</v>
      </c>
      <c r="F11" s="196"/>
      <c r="G11" s="196"/>
      <c r="H11" s="196" t="s">
        <v>400</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7"/>
    </row>
    <row r="12" spans="1:33" ht="39.75" customHeight="1">
      <c r="A12" s="178"/>
      <c r="B12" s="68" t="s">
        <v>10</v>
      </c>
      <c r="C12" s="68"/>
      <c r="D12" s="104" t="s">
        <v>100</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39.75" customHeight="1">
      <c r="A13" s="178"/>
      <c r="B13" s="68" t="s">
        <v>11</v>
      </c>
      <c r="C13" s="68"/>
      <c r="D13" s="104" t="s">
        <v>101</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18.95" customHeight="1">
      <c r="A14" s="178"/>
      <c r="B14" s="68" t="s">
        <v>65</v>
      </c>
      <c r="C14" s="68"/>
      <c r="D14" s="147" t="s">
        <v>102</v>
      </c>
      <c r="E14" s="147"/>
      <c r="F14" s="147"/>
      <c r="G14" s="147"/>
      <c r="H14" s="147"/>
      <c r="I14" s="147"/>
      <c r="J14" s="147"/>
      <c r="K14" s="147"/>
      <c r="L14" s="147"/>
      <c r="M14" s="147"/>
      <c r="N14" s="147"/>
      <c r="O14" s="147"/>
      <c r="P14" s="147"/>
      <c r="Q14" s="147"/>
      <c r="R14" s="147"/>
      <c r="S14" s="147"/>
      <c r="T14" s="147"/>
      <c r="U14" s="68" t="s">
        <v>72</v>
      </c>
      <c r="V14" s="68"/>
      <c r="W14" s="68"/>
      <c r="X14" s="68"/>
      <c r="Y14" s="68"/>
      <c r="Z14" s="129" t="s">
        <v>103</v>
      </c>
      <c r="AA14" s="130"/>
      <c r="AB14" s="130"/>
      <c r="AC14" s="130"/>
      <c r="AD14" s="130"/>
      <c r="AE14" s="130"/>
      <c r="AF14" s="130"/>
      <c r="AG14" s="151"/>
    </row>
    <row r="15" spans="1:33" ht="18.95" customHeight="1">
      <c r="A15" s="179"/>
      <c r="B15" s="109" t="s">
        <v>61</v>
      </c>
      <c r="C15" s="109"/>
      <c r="D15" s="152" t="s">
        <v>104</v>
      </c>
      <c r="E15" s="152"/>
      <c r="F15" s="152"/>
      <c r="G15" s="152"/>
      <c r="H15" s="152"/>
      <c r="I15" s="152"/>
      <c r="J15" s="109" t="s">
        <v>62</v>
      </c>
      <c r="K15" s="109"/>
      <c r="L15" s="109"/>
      <c r="M15" s="109"/>
      <c r="N15" s="109"/>
      <c r="O15" s="153" t="s">
        <v>105</v>
      </c>
      <c r="P15" s="153"/>
      <c r="Q15" s="153"/>
      <c r="R15" s="153"/>
      <c r="S15" s="153"/>
      <c r="T15" s="153"/>
      <c r="U15" s="154" t="s">
        <v>64</v>
      </c>
      <c r="V15" s="155"/>
      <c r="W15" s="155"/>
      <c r="X15" s="155"/>
      <c r="Y15" s="156"/>
      <c r="Z15" s="157" t="s">
        <v>106</v>
      </c>
      <c r="AA15" s="158"/>
      <c r="AB15" s="158"/>
      <c r="AC15" s="158"/>
      <c r="AD15" s="158"/>
      <c r="AE15" s="158"/>
      <c r="AF15" s="158"/>
      <c r="AG15" s="159"/>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138" t="s">
        <v>89</v>
      </c>
      <c r="E17" s="86"/>
      <c r="F17" s="86"/>
      <c r="G17" s="86"/>
      <c r="H17" s="86"/>
      <c r="I17" s="86"/>
      <c r="J17" s="86"/>
      <c r="K17" s="86"/>
      <c r="L17" s="86"/>
      <c r="M17" s="86"/>
      <c r="N17" s="86"/>
      <c r="O17" s="86"/>
      <c r="P17" s="86"/>
      <c r="Q17" s="86"/>
      <c r="R17" s="86"/>
      <c r="S17" s="86"/>
      <c r="T17" s="86"/>
      <c r="U17" s="86"/>
      <c r="V17" s="86"/>
      <c r="W17" s="139"/>
      <c r="X17" s="128" t="s">
        <v>85</v>
      </c>
      <c r="Y17" s="128"/>
      <c r="Z17" s="128"/>
      <c r="AA17" s="125" t="s">
        <v>107</v>
      </c>
      <c r="AB17" s="126"/>
      <c r="AC17" s="126"/>
      <c r="AD17" s="126"/>
      <c r="AE17" s="126"/>
      <c r="AF17" s="126"/>
      <c r="AG17" s="140"/>
    </row>
    <row r="18" spans="1:47" ht="18.95" customHeight="1">
      <c r="A18" s="136"/>
      <c r="B18" s="68" t="s">
        <v>86</v>
      </c>
      <c r="C18" s="68"/>
      <c r="D18" s="141" t="s">
        <v>108</v>
      </c>
      <c r="E18" s="141"/>
      <c r="F18" s="141"/>
      <c r="G18" s="141"/>
      <c r="H18" s="141"/>
      <c r="I18" s="68" t="s">
        <v>73</v>
      </c>
      <c r="J18" s="68"/>
      <c r="K18" s="68"/>
      <c r="L18" s="141" t="s">
        <v>109</v>
      </c>
      <c r="M18" s="141"/>
      <c r="N18" s="141"/>
      <c r="O18" s="141"/>
      <c r="P18" s="141"/>
      <c r="Q18" s="69"/>
      <c r="R18" s="70"/>
      <c r="S18" s="70"/>
      <c r="T18" s="70"/>
      <c r="U18" s="70"/>
      <c r="V18" s="70"/>
      <c r="W18" s="70"/>
      <c r="X18" s="70"/>
      <c r="Y18" s="70"/>
      <c r="Z18" s="70"/>
      <c r="AA18" s="70"/>
      <c r="AB18" s="70"/>
      <c r="AC18" s="70"/>
      <c r="AD18" s="70"/>
      <c r="AE18" s="70"/>
      <c r="AF18" s="70"/>
      <c r="AG18" s="71"/>
    </row>
    <row r="19" spans="1:47" ht="99.75" customHeight="1">
      <c r="A19" s="136"/>
      <c r="B19" s="68" t="s">
        <v>15</v>
      </c>
      <c r="C19" s="68"/>
      <c r="D19" s="104" t="s">
        <v>130</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6"/>
    </row>
    <row r="20" spans="1:47" ht="52.5" customHeight="1">
      <c r="A20" s="136"/>
      <c r="B20" s="68" t="s">
        <v>45</v>
      </c>
      <c r="C20" s="68"/>
      <c r="D20" s="104" t="s">
        <v>131</v>
      </c>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6"/>
    </row>
    <row r="21" spans="1:47" ht="18.95" customHeight="1">
      <c r="A21" s="136"/>
      <c r="B21" s="68" t="s">
        <v>16</v>
      </c>
      <c r="C21" s="68"/>
      <c r="D21" s="147" t="s">
        <v>110</v>
      </c>
      <c r="E21" s="147"/>
      <c r="F21" s="147"/>
      <c r="G21" s="147"/>
      <c r="H21" s="147"/>
      <c r="I21" s="147"/>
      <c r="J21" s="147"/>
      <c r="K21" s="147"/>
      <c r="L21" s="147"/>
      <c r="M21" s="147"/>
      <c r="N21" s="147"/>
      <c r="O21" s="147"/>
      <c r="P21" s="147"/>
      <c r="Q21" s="147"/>
      <c r="R21" s="147"/>
      <c r="S21" s="147"/>
      <c r="T21" s="147"/>
      <c r="U21" s="147"/>
      <c r="V21" s="147"/>
      <c r="W21" s="147"/>
      <c r="X21" s="68" t="s">
        <v>87</v>
      </c>
      <c r="Y21" s="68"/>
      <c r="Z21" s="68"/>
      <c r="AA21" s="148" t="s">
        <v>112</v>
      </c>
      <c r="AB21" s="149"/>
      <c r="AC21" s="149"/>
      <c r="AD21" s="149"/>
      <c r="AE21" s="149"/>
      <c r="AF21" s="149"/>
      <c r="AG21" s="150"/>
    </row>
    <row r="22" spans="1:47" ht="18.95" customHeight="1">
      <c r="A22" s="136"/>
      <c r="B22" s="68" t="s">
        <v>74</v>
      </c>
      <c r="C22" s="68"/>
      <c r="D22" s="129" t="s">
        <v>111</v>
      </c>
      <c r="E22" s="130"/>
      <c r="F22" s="130"/>
      <c r="G22" s="130"/>
      <c r="H22" s="130"/>
      <c r="I22" s="130"/>
      <c r="J22" s="130"/>
      <c r="K22" s="130"/>
      <c r="L22" s="130"/>
      <c r="M22" s="130"/>
      <c r="N22" s="130"/>
      <c r="O22" s="130"/>
      <c r="P22" s="130"/>
      <c r="Q22" s="130"/>
      <c r="R22" s="130"/>
      <c r="S22" s="130"/>
      <c r="T22" s="130"/>
      <c r="U22" s="130"/>
      <c r="V22" s="130"/>
      <c r="W22" s="131"/>
      <c r="X22" s="101" t="s">
        <v>47</v>
      </c>
      <c r="Y22" s="108"/>
      <c r="Z22" s="102"/>
      <c r="AA22" s="132" t="s">
        <v>113</v>
      </c>
      <c r="AB22" s="133"/>
      <c r="AC22" s="133"/>
      <c r="AD22" s="133"/>
      <c r="AE22" s="133"/>
      <c r="AF22" s="133"/>
      <c r="AG22" s="134"/>
      <c r="AH22" s="145"/>
      <c r="AI22" s="145"/>
      <c r="AJ22" s="145"/>
      <c r="AK22" s="146"/>
      <c r="AL22" s="146"/>
      <c r="AM22" s="35"/>
      <c r="AN22" s="35"/>
      <c r="AO22" s="35"/>
      <c r="AP22" s="35"/>
      <c r="AQ22" s="35"/>
      <c r="AR22" s="35"/>
      <c r="AS22" s="35"/>
      <c r="AT22" s="35"/>
      <c r="AU22" s="35"/>
    </row>
    <row r="23" spans="1:47" ht="29.25" customHeight="1">
      <c r="A23" s="137"/>
      <c r="B23" s="109" t="s">
        <v>20</v>
      </c>
      <c r="C23" s="109"/>
      <c r="D23" s="110" t="s">
        <v>114</v>
      </c>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119" t="s">
        <v>115</v>
      </c>
      <c r="E25" s="120"/>
      <c r="F25" s="120"/>
      <c r="G25" s="121"/>
      <c r="H25" s="122" t="s">
        <v>43</v>
      </c>
      <c r="I25" s="123"/>
      <c r="J25" s="124"/>
      <c r="K25" s="119" t="s">
        <v>115</v>
      </c>
      <c r="L25" s="120"/>
      <c r="M25" s="120"/>
      <c r="N25" s="121"/>
      <c r="O25" s="122" t="s">
        <v>17</v>
      </c>
      <c r="P25" s="123"/>
      <c r="Q25" s="124"/>
      <c r="R25" s="125" t="s">
        <v>116</v>
      </c>
      <c r="S25" s="126"/>
      <c r="T25" s="126"/>
      <c r="U25" s="126"/>
      <c r="V25" s="126"/>
      <c r="W25" s="126"/>
      <c r="X25" s="126"/>
      <c r="Y25" s="126"/>
      <c r="Z25" s="127"/>
      <c r="AA25" s="128" t="s">
        <v>75</v>
      </c>
      <c r="AB25" s="128"/>
      <c r="AC25" s="128"/>
      <c r="AD25" s="142" t="s">
        <v>387</v>
      </c>
      <c r="AE25" s="143"/>
      <c r="AF25" s="143"/>
      <c r="AG25" s="144"/>
    </row>
    <row r="26" spans="1:47" ht="29.25" customHeight="1">
      <c r="A26" s="117"/>
      <c r="B26" s="68" t="s">
        <v>44</v>
      </c>
      <c r="C26" s="68"/>
      <c r="D26" s="104" t="s">
        <v>117</v>
      </c>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47" ht="18.95" customHeight="1">
      <c r="A27" s="117"/>
      <c r="B27" s="68" t="s">
        <v>48</v>
      </c>
      <c r="C27" s="68"/>
      <c r="D27" s="89" t="s">
        <v>118</v>
      </c>
      <c r="E27" s="90"/>
      <c r="F27" s="90"/>
      <c r="G27" s="107"/>
      <c r="H27" s="101" t="s">
        <v>49</v>
      </c>
      <c r="I27" s="108"/>
      <c r="J27" s="102"/>
      <c r="K27" s="69" t="s">
        <v>119</v>
      </c>
      <c r="L27" s="70"/>
      <c r="M27" s="70"/>
      <c r="N27" s="70"/>
      <c r="O27" s="70"/>
      <c r="P27" s="70"/>
      <c r="Q27" s="70"/>
      <c r="R27" s="70"/>
      <c r="S27" s="70"/>
      <c r="T27" s="70"/>
      <c r="U27" s="70"/>
      <c r="V27" s="70"/>
      <c r="W27" s="70"/>
      <c r="X27" s="70"/>
      <c r="Y27" s="70"/>
      <c r="Z27" s="70"/>
      <c r="AA27" s="70"/>
      <c r="AB27" s="70"/>
      <c r="AC27" s="70"/>
      <c r="AD27" s="70"/>
      <c r="AE27" s="70"/>
      <c r="AF27" s="70"/>
      <c r="AG27" s="71"/>
    </row>
    <row r="28" spans="1:47" ht="18.95" customHeight="1">
      <c r="A28" s="117"/>
      <c r="B28" s="68" t="s">
        <v>51</v>
      </c>
      <c r="C28" s="68"/>
      <c r="D28" s="95" t="s">
        <v>116</v>
      </c>
      <c r="E28" s="96"/>
      <c r="F28" s="96"/>
      <c r="G28" s="96"/>
      <c r="H28" s="96"/>
      <c r="I28" s="96"/>
      <c r="J28" s="96"/>
      <c r="K28" s="96"/>
      <c r="L28" s="96"/>
      <c r="M28" s="96"/>
      <c r="N28" s="96"/>
      <c r="O28" s="96"/>
      <c r="P28" s="96"/>
      <c r="Q28" s="96"/>
      <c r="R28" s="96"/>
      <c r="S28" s="96"/>
      <c r="T28" s="96"/>
      <c r="U28" s="96"/>
      <c r="V28" s="96"/>
      <c r="W28" s="96"/>
      <c r="X28" s="96"/>
      <c r="Y28" s="96"/>
      <c r="Z28" s="97"/>
      <c r="AA28" s="68" t="s">
        <v>50</v>
      </c>
      <c r="AB28" s="68"/>
      <c r="AC28" s="68"/>
      <c r="AD28" s="98">
        <v>1</v>
      </c>
      <c r="AE28" s="99"/>
      <c r="AF28" s="99"/>
      <c r="AG28" s="100"/>
      <c r="AH28" s="6"/>
      <c r="AI28" s="6"/>
      <c r="AJ28" s="6"/>
    </row>
    <row r="29" spans="1:47" ht="18.95" customHeight="1">
      <c r="A29" s="117"/>
      <c r="B29" s="101" t="s">
        <v>52</v>
      </c>
      <c r="C29" s="102"/>
      <c r="D29" s="95" t="s">
        <v>120</v>
      </c>
      <c r="E29" s="96"/>
      <c r="F29" s="96"/>
      <c r="G29" s="96"/>
      <c r="H29" s="96"/>
      <c r="I29" s="96"/>
      <c r="J29" s="96"/>
      <c r="K29" s="96"/>
      <c r="L29" s="96"/>
      <c r="M29" s="96"/>
      <c r="N29" s="96"/>
      <c r="O29" s="96"/>
      <c r="P29" s="97"/>
      <c r="Q29" s="7" t="s">
        <v>76</v>
      </c>
      <c r="R29" s="33"/>
      <c r="S29" s="34"/>
      <c r="T29" s="95" t="s">
        <v>121</v>
      </c>
      <c r="U29" s="96"/>
      <c r="V29" s="96"/>
      <c r="W29" s="96"/>
      <c r="X29" s="96"/>
      <c r="Y29" s="96"/>
      <c r="Z29" s="96"/>
      <c r="AA29" s="96"/>
      <c r="AB29" s="96"/>
      <c r="AC29" s="96"/>
      <c r="AD29" s="96"/>
      <c r="AE29" s="96"/>
      <c r="AF29" s="96"/>
      <c r="AG29" s="103"/>
      <c r="AH29" s="35"/>
      <c r="AI29" s="6"/>
      <c r="AJ29" s="6"/>
    </row>
    <row r="30" spans="1:47" ht="18.95" customHeight="1">
      <c r="A30" s="117"/>
      <c r="B30" s="68" t="s">
        <v>46</v>
      </c>
      <c r="C30" s="68"/>
      <c r="D30" s="113" t="s">
        <v>102</v>
      </c>
      <c r="E30" s="114"/>
      <c r="F30" s="115"/>
      <c r="G30" s="95" t="s">
        <v>122</v>
      </c>
      <c r="H30" s="96"/>
      <c r="I30" s="96"/>
      <c r="J30" s="96"/>
      <c r="K30" s="96"/>
      <c r="L30" s="96"/>
      <c r="M30" s="96"/>
      <c r="N30" s="96"/>
      <c r="O30" s="96"/>
      <c r="P30" s="97"/>
      <c r="Q30" s="7" t="s">
        <v>53</v>
      </c>
      <c r="R30" s="33"/>
      <c r="S30" s="34"/>
      <c r="T30" s="113" t="s">
        <v>123</v>
      </c>
      <c r="U30" s="114"/>
      <c r="V30" s="115"/>
      <c r="W30" s="96"/>
      <c r="X30" s="96"/>
      <c r="Y30" s="96"/>
      <c r="Z30" s="96"/>
      <c r="AA30" s="96"/>
      <c r="AB30" s="96"/>
      <c r="AC30" s="96"/>
      <c r="AD30" s="96"/>
      <c r="AE30" s="96"/>
      <c r="AF30" s="96"/>
      <c r="AG30" s="103"/>
      <c r="AH30" s="35"/>
      <c r="AI30" s="6"/>
      <c r="AJ30" s="6"/>
    </row>
    <row r="31" spans="1:47" ht="29.25" customHeight="1">
      <c r="A31" s="118"/>
      <c r="B31" s="72" t="s">
        <v>77</v>
      </c>
      <c r="C31" s="72"/>
      <c r="D31" s="92" t="s">
        <v>124</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85" t="s">
        <v>146</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8.95" customHeight="1">
      <c r="A34" s="82"/>
      <c r="B34" s="68" t="s">
        <v>28</v>
      </c>
      <c r="C34" s="68"/>
      <c r="D34" s="69" t="s">
        <v>147</v>
      </c>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1"/>
    </row>
    <row r="35" spans="1:33" ht="18.95" customHeight="1">
      <c r="A35" s="82"/>
      <c r="B35" s="68" t="s">
        <v>29</v>
      </c>
      <c r="C35" s="68"/>
      <c r="D35" s="69" t="s">
        <v>125</v>
      </c>
      <c r="E35" s="70"/>
      <c r="F35" s="70"/>
      <c r="G35" s="70"/>
      <c r="H35" s="70"/>
      <c r="I35" s="70"/>
      <c r="J35" s="70"/>
      <c r="K35" s="70"/>
      <c r="L35" s="70"/>
      <c r="M35" s="70"/>
      <c r="N35" s="70"/>
      <c r="O35" s="70"/>
      <c r="P35" s="70"/>
      <c r="Q35" s="70"/>
      <c r="R35" s="70"/>
      <c r="S35" s="70"/>
      <c r="T35" s="70"/>
      <c r="U35" s="70"/>
      <c r="V35" s="70"/>
      <c r="W35" s="70"/>
      <c r="X35" s="70"/>
      <c r="Y35" s="70"/>
      <c r="Z35" s="88"/>
      <c r="AA35" s="68" t="s">
        <v>56</v>
      </c>
      <c r="AB35" s="68"/>
      <c r="AC35" s="68"/>
      <c r="AD35" s="89" t="s">
        <v>123</v>
      </c>
      <c r="AE35" s="90"/>
      <c r="AF35" s="90"/>
      <c r="AG35" s="91"/>
    </row>
    <row r="36" spans="1:33" ht="18.95" customHeight="1">
      <c r="A36" s="82"/>
      <c r="B36" s="68" t="s">
        <v>54</v>
      </c>
      <c r="C36" s="68"/>
      <c r="D36" s="76" t="s">
        <v>102</v>
      </c>
      <c r="E36" s="76"/>
      <c r="F36" s="77" t="s">
        <v>126</v>
      </c>
      <c r="G36" s="77"/>
      <c r="H36" s="77"/>
      <c r="I36" s="77"/>
      <c r="J36" s="77"/>
      <c r="K36" s="77"/>
      <c r="L36" s="77"/>
      <c r="M36" s="77"/>
      <c r="N36" s="77"/>
      <c r="O36" s="77"/>
      <c r="P36" s="68" t="s">
        <v>55</v>
      </c>
      <c r="Q36" s="68"/>
      <c r="R36" s="68"/>
      <c r="S36" s="76" t="s">
        <v>102</v>
      </c>
      <c r="T36" s="76"/>
      <c r="U36" s="78" t="s">
        <v>127</v>
      </c>
      <c r="V36" s="79"/>
      <c r="W36" s="79"/>
      <c r="X36" s="79"/>
      <c r="Y36" s="79"/>
      <c r="Z36" s="79"/>
      <c r="AA36" s="79"/>
      <c r="AB36" s="79"/>
      <c r="AC36" s="79"/>
      <c r="AD36" s="79"/>
      <c r="AE36" s="79"/>
      <c r="AF36" s="79"/>
      <c r="AG36" s="80"/>
    </row>
    <row r="37" spans="1:33" ht="18.95" customHeight="1">
      <c r="A37" s="82"/>
      <c r="B37" s="68" t="s">
        <v>30</v>
      </c>
      <c r="C37" s="68"/>
      <c r="D37" s="69" t="s">
        <v>128</v>
      </c>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1"/>
    </row>
    <row r="38" spans="1:33" ht="18.95" customHeight="1">
      <c r="A38" s="82"/>
      <c r="B38" s="68" t="s">
        <v>78</v>
      </c>
      <c r="C38" s="68"/>
      <c r="D38" s="69" t="s">
        <v>386</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1"/>
    </row>
    <row r="39" spans="1:33" ht="18.95" customHeight="1">
      <c r="A39" s="82"/>
      <c r="B39" s="68" t="s">
        <v>79</v>
      </c>
      <c r="C39" s="68"/>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1"/>
    </row>
    <row r="40" spans="1:33" ht="18.95" customHeight="1">
      <c r="A40" s="83"/>
      <c r="B40" s="72" t="s">
        <v>80</v>
      </c>
      <c r="C40" s="72"/>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63" t="s">
        <v>129</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5"/>
    </row>
    <row r="43" spans="1:33" ht="13.5" customHeight="1">
      <c r="A43" s="66" t="s">
        <v>83</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84</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200" spans="1:14">
      <c r="A200" s="28" t="str">
        <f>IF(ISERROR(VLOOKUP($AA$17,マスタ!$A$2:$B$7,2,FALSE)),"",VLOOKUP($AA$17,マスタ!$A$2:$B$7,2,FALSE))</f>
        <v>01</v>
      </c>
      <c r="B200" s="28" t="str">
        <f>IF(ISERROR(VLOOKUP($D$18,マスタ!$D$2:$E$7,2,FALSE)),"",VLOOKUP($D$18,マスタ!$D$2:$E$7,2,FALSE))</f>
        <v>03</v>
      </c>
      <c r="C200" s="28" t="str">
        <f>IF(ISERROR(VLOOKUP($L$18,マスタ!$G$2:$H$3,2,FALSE)),"",VLOOKUP($L$18,マスタ!$G$2:$H$3,2,FALSE))</f>
        <v>02</v>
      </c>
      <c r="D200" s="28" t="str">
        <f>IF(ISERROR(VLOOKUP($D$25,マスタ!$J$2:$K$2,2,FALSE)),"",VLOOKUP($D$25,マスタ!$J$2:$K$2,2,FALSE))</f>
        <v>01</v>
      </c>
      <c r="E200" s="28" t="str">
        <f>IF(ISERROR(VLOOKUP($K$25,マスタ!$M$2:$N$10,2,FALSE)),"",VLOOKUP($K$25,マスタ!$M$2:$N$10,2,FALSE))</f>
        <v>10</v>
      </c>
      <c r="F200" s="28" t="str">
        <f>IF(ISERROR(VLOOKUP($AD$25,マスタ!$A$10:$B$21,2,FALSE)),"",VLOOKUP($AD$25,マスタ!$A$10:$B$21,2,FALSE))</f>
        <v>01</v>
      </c>
      <c r="G200" s="28" t="str">
        <f>IF(ISERROR(VLOOKUP($D$27,マスタ!$D$11:$E$12,2,FALSE)),"",VLOOKUP($D$27,マスタ!$D$11:$E$12,2,FALSE))</f>
        <v>01</v>
      </c>
      <c r="H200" s="28" t="str">
        <f>IF(ISERROR(VLOOKUP($D$30,マスタ!$G$11:$H$12,2,FALSE)),"",VLOOKUP($D$30,マスタ!$G$11:$H$12,2,FALSE))</f>
        <v>01</v>
      </c>
      <c r="I200" s="28" t="str">
        <f>IF(ISERROR(VLOOKUP($T$30,マスタ!$G$11:$H$12,2,FALSE)),"",VLOOKUP($T$30,マスタ!$G$11:$H$12,2,FALSE))</f>
        <v>02</v>
      </c>
      <c r="J200" s="28" t="str">
        <f>IF(ISERROR(VLOOKUP($D$36,マスタ!$G$11:$H$12,2,FALSE)),"",VLOOKUP($D$36,マスタ!$G$11:$H$12,2,FALSE))</f>
        <v>01</v>
      </c>
      <c r="K200" s="28" t="str">
        <f>IF(ISERROR(VLOOKUP($S$36,マスタ!$G$11:$H$12,2,FALSE)),"",VLOOKUP($S$36,マスタ!$G$11:$H$12,2,FALSE))</f>
        <v>01</v>
      </c>
      <c r="L200" s="28" t="str">
        <f>IF(ISERROR(VLOOKUP($AD$35,マスタ!$G$11:$H$12,2,FALSE)),"",VLOOKUP($AD$35,マスタ!$G$11:$H$12,2,FALSE))</f>
        <v>02</v>
      </c>
      <c r="M200" s="28" t="str">
        <f>IF(ISERROR(VLOOKUP($Z$14,マスタ!$G$15:$H$16,2,FALSE)),"",VLOOKUP($Z$14,マスタ!$G$15:$H$16,2,FALSE))</f>
        <v>02</v>
      </c>
      <c r="N200" s="28" t="str">
        <f>IF(ISERROR(VLOOKUP($AD$10,マスタ!$D$15:$E$16,2,FALSE)),"",VLOOKUP($AD$10,マスタ!$D$15:$E$16,2,FALSE))</f>
        <v>01</v>
      </c>
    </row>
  </sheetData>
  <sheetProtection password="C724" sheet="1" objects="1" scenarios="1"/>
  <mergeCells count="142">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T30:V30"/>
    <mergeCell ref="W30:AG30"/>
    <mergeCell ref="B31:C31"/>
    <mergeCell ref="D31:AG31"/>
    <mergeCell ref="B28:C28"/>
    <mergeCell ref="D28:Z28"/>
    <mergeCell ref="AA28:AC28"/>
    <mergeCell ref="AD28:AG28"/>
    <mergeCell ref="B29:C29"/>
    <mergeCell ref="D29:P29"/>
    <mergeCell ref="T29:AG29"/>
    <mergeCell ref="D36:E36"/>
    <mergeCell ref="F36:O36"/>
    <mergeCell ref="P36:R36"/>
    <mergeCell ref="S36:T36"/>
    <mergeCell ref="U36:AG36"/>
    <mergeCell ref="B37:C37"/>
    <mergeCell ref="D37:AG37"/>
    <mergeCell ref="A33:A40"/>
    <mergeCell ref="B33:C33"/>
    <mergeCell ref="D33:AG33"/>
    <mergeCell ref="B34:C34"/>
    <mergeCell ref="D34:AG34"/>
    <mergeCell ref="B35:C35"/>
    <mergeCell ref="D35:Z35"/>
    <mergeCell ref="AA35:AC35"/>
    <mergeCell ref="AD35:AG35"/>
    <mergeCell ref="B36:C36"/>
    <mergeCell ref="B42:C42"/>
    <mergeCell ref="D42:AG42"/>
    <mergeCell ref="A43:AE43"/>
    <mergeCell ref="A44:AG44"/>
    <mergeCell ref="B38:C38"/>
    <mergeCell ref="D38:AG38"/>
    <mergeCell ref="B39:C39"/>
    <mergeCell ref="D39:AG39"/>
    <mergeCell ref="B40:C40"/>
    <mergeCell ref="D40:AG40"/>
  </mergeCells>
  <phoneticPr fontId="3"/>
  <dataValidations count="2">
    <dataValidation type="list" allowBlank="1" showInputMessage="1" showErrorMessage="1" sqref="L18">
      <formula1>雇用形態</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384</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0"/>
      <c r="Z5" s="30"/>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9"/>
      <c r="AN22" s="29"/>
      <c r="AO22" s="29"/>
      <c r="AP22" s="29"/>
      <c r="AQ22" s="29"/>
      <c r="AR22" s="29"/>
      <c r="AS22" s="29"/>
      <c r="AT22" s="29"/>
      <c r="AU22" s="29"/>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9"/>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9"/>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G1:V3"/>
    <mergeCell ref="W1:AG1"/>
    <mergeCell ref="A2:B2"/>
    <mergeCell ref="C2:D2"/>
    <mergeCell ref="Y2:AB2"/>
    <mergeCell ref="AC2:AG2"/>
    <mergeCell ref="A3:B3"/>
    <mergeCell ref="C3:D3"/>
    <mergeCell ref="Z3:AB3"/>
    <mergeCell ref="AC3:AG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B14:C14"/>
    <mergeCell ref="D14:T14"/>
    <mergeCell ref="U14:Y14"/>
    <mergeCell ref="Z14:AG14"/>
    <mergeCell ref="B15:C15"/>
    <mergeCell ref="D15:I15"/>
    <mergeCell ref="J15:N15"/>
    <mergeCell ref="O15:T15"/>
    <mergeCell ref="U15:Y15"/>
    <mergeCell ref="Z15:AG15"/>
    <mergeCell ref="AH22:AJ22"/>
    <mergeCell ref="AK22:AL22"/>
    <mergeCell ref="B19:C19"/>
    <mergeCell ref="D19:AG19"/>
    <mergeCell ref="B20:C20"/>
    <mergeCell ref="D20:AG20"/>
    <mergeCell ref="B21:C21"/>
    <mergeCell ref="D21:W21"/>
    <mergeCell ref="X21:Z21"/>
    <mergeCell ref="AA21:AG21"/>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B31:C31"/>
    <mergeCell ref="D31:AG31"/>
    <mergeCell ref="B33:C33"/>
    <mergeCell ref="D33:AG33"/>
    <mergeCell ref="B34:C34"/>
    <mergeCell ref="D34:AG34"/>
    <mergeCell ref="B35:C35"/>
    <mergeCell ref="D35:Z35"/>
    <mergeCell ref="AA35:AC35"/>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A7" sqref="A7"/>
    </sheetView>
  </sheetViews>
  <sheetFormatPr defaultRowHeight="13.5"/>
  <cols>
    <col min="1" max="1" width="11" style="60" bestFit="1" customWidth="1"/>
    <col min="2" max="2" width="10.125" style="60" bestFit="1" customWidth="1"/>
    <col min="3" max="3" width="9" style="60"/>
    <col min="4" max="4" width="11" style="60" bestFit="1" customWidth="1"/>
    <col min="5" max="5" width="10.125" style="60" bestFit="1" customWidth="1"/>
    <col min="6" max="6" width="9" style="60"/>
    <col min="7" max="7" width="10" style="60" bestFit="1" customWidth="1"/>
    <col min="8" max="8" width="10.125" style="60" bestFit="1" customWidth="1"/>
    <col min="9" max="9" width="9" style="60"/>
    <col min="10" max="10" width="10" style="60" bestFit="1" customWidth="1"/>
    <col min="11" max="11" width="10.125" style="60" bestFit="1" customWidth="1"/>
    <col min="12" max="12" width="9" style="60"/>
    <col min="13" max="13" width="15.25" style="60" bestFit="1" customWidth="1"/>
    <col min="14" max="14" width="10.125" style="60" bestFit="1" customWidth="1"/>
    <col min="15" max="16384" width="9" style="60"/>
  </cols>
  <sheetData>
    <row r="1" spans="1:14">
      <c r="A1" s="59" t="s">
        <v>150</v>
      </c>
      <c r="B1" s="59" t="s">
        <v>149</v>
      </c>
      <c r="D1" s="59" t="s">
        <v>161</v>
      </c>
      <c r="E1" s="59" t="s">
        <v>160</v>
      </c>
      <c r="G1" s="59" t="s">
        <v>169</v>
      </c>
      <c r="H1" s="59" t="s">
        <v>168</v>
      </c>
      <c r="J1" s="59" t="s">
        <v>173</v>
      </c>
      <c r="K1" s="59" t="s">
        <v>172</v>
      </c>
      <c r="M1" s="59" t="s">
        <v>175</v>
      </c>
      <c r="N1" s="59" t="s">
        <v>174</v>
      </c>
    </row>
    <row r="2" spans="1:14">
      <c r="A2" s="61" t="s">
        <v>37</v>
      </c>
      <c r="B2" s="61" t="s">
        <v>41</v>
      </c>
      <c r="D2" s="61" t="s">
        <v>162</v>
      </c>
      <c r="E2" s="61" t="s">
        <v>41</v>
      </c>
      <c r="G2" s="61" t="s">
        <v>170</v>
      </c>
      <c r="H2" s="61" t="s">
        <v>41</v>
      </c>
      <c r="J2" s="61" t="s">
        <v>38</v>
      </c>
      <c r="K2" s="61" t="s">
        <v>41</v>
      </c>
      <c r="M2" s="61" t="s">
        <v>38</v>
      </c>
      <c r="N2" s="61" t="s">
        <v>184</v>
      </c>
    </row>
    <row r="3" spans="1:14">
      <c r="A3" s="61" t="s">
        <v>152</v>
      </c>
      <c r="B3" s="61" t="s">
        <v>151</v>
      </c>
      <c r="D3" s="61" t="s">
        <v>163</v>
      </c>
      <c r="E3" s="61" t="s">
        <v>151</v>
      </c>
      <c r="G3" s="61" t="s">
        <v>171</v>
      </c>
      <c r="H3" s="61" t="s">
        <v>151</v>
      </c>
      <c r="M3" s="61" t="s">
        <v>176</v>
      </c>
      <c r="N3" s="61" t="s">
        <v>41</v>
      </c>
    </row>
    <row r="4" spans="1:14">
      <c r="A4" s="61" t="s">
        <v>42</v>
      </c>
      <c r="B4" s="61" t="s">
        <v>154</v>
      </c>
      <c r="D4" s="61" t="s">
        <v>164</v>
      </c>
      <c r="E4" s="61" t="s">
        <v>153</v>
      </c>
      <c r="M4" s="61" t="s">
        <v>177</v>
      </c>
      <c r="N4" s="61" t="s">
        <v>151</v>
      </c>
    </row>
    <row r="5" spans="1:14">
      <c r="A5" s="61" t="s">
        <v>156</v>
      </c>
      <c r="B5" s="61" t="s">
        <v>155</v>
      </c>
      <c r="D5" s="61" t="s">
        <v>165</v>
      </c>
      <c r="E5" s="61" t="s">
        <v>154</v>
      </c>
      <c r="M5" s="61" t="s">
        <v>183</v>
      </c>
      <c r="N5" s="61" t="s">
        <v>153</v>
      </c>
    </row>
    <row r="6" spans="1:14">
      <c r="A6" s="61" t="s">
        <v>158</v>
      </c>
      <c r="B6" s="61" t="s">
        <v>157</v>
      </c>
      <c r="D6" s="61" t="s">
        <v>166</v>
      </c>
      <c r="E6" s="61" t="s">
        <v>155</v>
      </c>
      <c r="M6" s="61" t="s">
        <v>178</v>
      </c>
      <c r="N6" s="61" t="s">
        <v>154</v>
      </c>
    </row>
    <row r="7" spans="1:14">
      <c r="A7" s="61"/>
      <c r="B7" s="61"/>
      <c r="D7" s="61" t="s">
        <v>167</v>
      </c>
      <c r="E7" s="61" t="s">
        <v>40</v>
      </c>
      <c r="M7" s="61" t="s">
        <v>179</v>
      </c>
      <c r="N7" s="61" t="s">
        <v>155</v>
      </c>
    </row>
    <row r="8" spans="1:14">
      <c r="M8" s="61" t="s">
        <v>180</v>
      </c>
      <c r="N8" s="61" t="s">
        <v>157</v>
      </c>
    </row>
    <row r="9" spans="1:14">
      <c r="A9" s="59" t="s">
        <v>186</v>
      </c>
      <c r="B9" s="59" t="s">
        <v>185</v>
      </c>
      <c r="M9" s="61" t="s">
        <v>181</v>
      </c>
      <c r="N9" s="61" t="s">
        <v>159</v>
      </c>
    </row>
    <row r="10" spans="1:14">
      <c r="A10" s="61" t="s">
        <v>187</v>
      </c>
      <c r="B10" s="61" t="s">
        <v>41</v>
      </c>
      <c r="D10" s="59" t="s">
        <v>200</v>
      </c>
      <c r="E10" s="59" t="s">
        <v>199</v>
      </c>
      <c r="G10" s="59" t="s">
        <v>204</v>
      </c>
      <c r="H10" s="59" t="s">
        <v>203</v>
      </c>
      <c r="M10" s="61" t="s">
        <v>167</v>
      </c>
      <c r="N10" s="61" t="s">
        <v>182</v>
      </c>
    </row>
    <row r="11" spans="1:14">
      <c r="A11" s="61" t="s">
        <v>188</v>
      </c>
      <c r="B11" s="61" t="s">
        <v>151</v>
      </c>
      <c r="D11" s="61" t="s">
        <v>201</v>
      </c>
      <c r="E11" s="61" t="s">
        <v>41</v>
      </c>
      <c r="G11" s="61" t="s">
        <v>205</v>
      </c>
      <c r="H11" s="61" t="s">
        <v>41</v>
      </c>
    </row>
    <row r="12" spans="1:14">
      <c r="A12" s="61" t="s">
        <v>189</v>
      </c>
      <c r="B12" s="61" t="s">
        <v>153</v>
      </c>
      <c r="D12" s="61" t="s">
        <v>202</v>
      </c>
      <c r="E12" s="61" t="s">
        <v>151</v>
      </c>
      <c r="G12" s="61" t="s">
        <v>39</v>
      </c>
      <c r="H12" s="61" t="s">
        <v>151</v>
      </c>
    </row>
    <row r="13" spans="1:14">
      <c r="A13" s="61" t="s">
        <v>190</v>
      </c>
      <c r="B13" s="61" t="s">
        <v>154</v>
      </c>
    </row>
    <row r="14" spans="1:14">
      <c r="A14" s="61" t="s">
        <v>191</v>
      </c>
      <c r="B14" s="61" t="s">
        <v>155</v>
      </c>
      <c r="D14" s="59" t="s">
        <v>210</v>
      </c>
      <c r="E14" s="59" t="s">
        <v>213</v>
      </c>
      <c r="G14" s="59" t="s">
        <v>392</v>
      </c>
      <c r="H14" s="59" t="s">
        <v>391</v>
      </c>
      <c r="I14" s="59"/>
    </row>
    <row r="15" spans="1:14">
      <c r="A15" s="61" t="s">
        <v>192</v>
      </c>
      <c r="B15" s="61" t="s">
        <v>157</v>
      </c>
      <c r="D15" s="61" t="s">
        <v>211</v>
      </c>
      <c r="E15" s="61" t="s">
        <v>41</v>
      </c>
      <c r="G15" s="61" t="s">
        <v>393</v>
      </c>
      <c r="H15" s="61" t="s">
        <v>41</v>
      </c>
      <c r="I15" s="61"/>
    </row>
    <row r="16" spans="1:14">
      <c r="A16" s="61" t="s">
        <v>193</v>
      </c>
      <c r="B16" s="61" t="s">
        <v>159</v>
      </c>
      <c r="D16" s="61" t="s">
        <v>212</v>
      </c>
      <c r="E16" s="61" t="s">
        <v>151</v>
      </c>
      <c r="G16" s="61" t="s">
        <v>394</v>
      </c>
      <c r="H16" s="61" t="s">
        <v>151</v>
      </c>
      <c r="I16" s="61"/>
    </row>
    <row r="17" spans="1:5">
      <c r="A17" s="61" t="s">
        <v>194</v>
      </c>
      <c r="B17" s="61" t="s">
        <v>182</v>
      </c>
      <c r="D17" s="61"/>
      <c r="E17" s="61"/>
    </row>
    <row r="18" spans="1:5">
      <c r="A18" s="61" t="s">
        <v>195</v>
      </c>
      <c r="B18" s="61" t="s">
        <v>40</v>
      </c>
      <c r="D18" s="59"/>
      <c r="E18" s="59"/>
    </row>
    <row r="19" spans="1:5">
      <c r="A19" s="61" t="s">
        <v>184</v>
      </c>
      <c r="B19" s="61" t="s">
        <v>184</v>
      </c>
      <c r="D19" s="61"/>
      <c r="E19" s="61"/>
    </row>
    <row r="20" spans="1:5">
      <c r="A20" s="61" t="s">
        <v>196</v>
      </c>
      <c r="B20" s="61" t="s">
        <v>196</v>
      </c>
      <c r="D20" s="61"/>
      <c r="E20" s="61"/>
    </row>
    <row r="21" spans="1:5">
      <c r="A21" s="61" t="s">
        <v>198</v>
      </c>
      <c r="B21" s="61" t="s">
        <v>197</v>
      </c>
      <c r="D21" s="61"/>
      <c r="E21" s="61"/>
    </row>
    <row r="22" spans="1:5">
      <c r="D22" s="61"/>
      <c r="E22" s="61"/>
    </row>
    <row r="23" spans="1:5">
      <c r="D23" s="61"/>
      <c r="E23" s="61"/>
    </row>
    <row r="24" spans="1:5">
      <c r="D24" s="61"/>
      <c r="E24" s="61"/>
    </row>
  </sheetData>
  <sheetProtection password="C724" sheet="1" objects="1" scenarios="1"/>
  <sortState ref="L2:M10">
    <sortCondition ref="M2"/>
  </sortState>
  <phoneticPr fontId="3"/>
  <pageMargins left="0.7" right="0.7" top="0.75" bottom="0.75" header="0.3" footer="0.3"/>
  <ignoredErrors>
    <ignoredError sqref="B2:B3 E2:E7 H2:H3 K2 A10:A20 B10:B21 N2:N9 B4:B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U200"/>
  <sheetViews>
    <sheetView showGridLines="0" showZeros="0" view="pageBreakPreview" zoomScaleNormal="100" zoomScaleSheetLayoutView="100" workbookViewId="0">
      <selection activeCell="D7" sqref="D7:S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413</v>
      </c>
      <c r="B1" s="56" t="s">
        <v>410</v>
      </c>
      <c r="C1" s="8"/>
      <c r="D1" s="8"/>
      <c r="E1" s="8"/>
      <c r="F1" s="8"/>
      <c r="G1" s="198" t="s">
        <v>0</v>
      </c>
      <c r="H1" s="198"/>
      <c r="I1" s="198"/>
      <c r="J1" s="198"/>
      <c r="K1" s="198"/>
      <c r="L1" s="198"/>
      <c r="M1" s="198"/>
      <c r="N1" s="198"/>
      <c r="O1" s="198"/>
      <c r="P1" s="198"/>
      <c r="Q1" s="198"/>
      <c r="R1" s="198"/>
      <c r="S1" s="198"/>
      <c r="T1" s="198"/>
      <c r="U1" s="198"/>
      <c r="V1" s="198"/>
      <c r="W1" s="175" t="s">
        <v>67</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173" t="s">
        <v>411</v>
      </c>
      <c r="F4" s="173"/>
      <c r="G4" s="173"/>
      <c r="H4" s="173"/>
      <c r="I4" s="173"/>
      <c r="J4" s="173"/>
      <c r="K4" s="173"/>
      <c r="L4" s="173"/>
      <c r="M4" s="173"/>
      <c r="N4" s="173"/>
      <c r="O4" s="173"/>
      <c r="P4" s="173"/>
      <c r="Q4" s="173"/>
      <c r="R4" s="173"/>
      <c r="S4" s="173"/>
      <c r="T4" s="173"/>
      <c r="U4" s="173"/>
      <c r="V4" s="173"/>
      <c r="W4" s="173"/>
      <c r="X4" s="173"/>
      <c r="Y4" s="16"/>
      <c r="Z4" s="175" t="s">
        <v>58</v>
      </c>
      <c r="AA4" s="175"/>
      <c r="AB4" s="175"/>
      <c r="AC4" s="176"/>
      <c r="AD4" s="176"/>
      <c r="AE4" s="176"/>
      <c r="AF4" s="176"/>
      <c r="AG4" s="176"/>
    </row>
    <row r="5" spans="1:33" ht="4.5" customHeight="1">
      <c r="A5" s="4"/>
      <c r="B5" s="4"/>
      <c r="C5" s="4"/>
      <c r="D5" s="4"/>
      <c r="E5" s="174"/>
      <c r="F5" s="174"/>
      <c r="G5" s="174"/>
      <c r="H5" s="174"/>
      <c r="I5" s="174"/>
      <c r="J5" s="174"/>
      <c r="K5" s="174"/>
      <c r="L5" s="174"/>
      <c r="M5" s="174"/>
      <c r="N5" s="174"/>
      <c r="O5" s="174"/>
      <c r="P5" s="174"/>
      <c r="Q5" s="174"/>
      <c r="R5" s="174"/>
      <c r="S5" s="174"/>
      <c r="T5" s="174"/>
      <c r="U5" s="174"/>
      <c r="V5" s="174"/>
      <c r="W5" s="174"/>
      <c r="X5" s="174"/>
      <c r="Y5" s="11"/>
      <c r="Z5" s="11"/>
      <c r="AA5" s="9"/>
      <c r="AB5" s="10"/>
      <c r="AC5" s="10"/>
      <c r="AD5" s="10"/>
      <c r="AE5" s="10"/>
    </row>
    <row r="6" spans="1:33" ht="12" customHeight="1">
      <c r="A6" s="177" t="s">
        <v>2</v>
      </c>
      <c r="B6" s="84" t="s">
        <v>3</v>
      </c>
      <c r="C6" s="84"/>
      <c r="D6" s="181" t="s">
        <v>401</v>
      </c>
      <c r="E6" s="182"/>
      <c r="F6" s="182"/>
      <c r="G6" s="182"/>
      <c r="H6" s="182"/>
      <c r="I6" s="182"/>
      <c r="J6" s="182"/>
      <c r="K6" s="182"/>
      <c r="L6" s="182"/>
      <c r="M6" s="182"/>
      <c r="N6" s="182"/>
      <c r="O6" s="182"/>
      <c r="P6" s="182"/>
      <c r="Q6" s="182"/>
      <c r="R6" s="182"/>
      <c r="S6" s="183"/>
      <c r="T6" s="84" t="s">
        <v>4</v>
      </c>
      <c r="U6" s="84"/>
      <c r="V6" s="84"/>
      <c r="W6" s="184"/>
      <c r="X6" s="185"/>
      <c r="Y6" s="119" t="s">
        <v>96</v>
      </c>
      <c r="Z6" s="120"/>
      <c r="AA6" s="120"/>
      <c r="AB6" s="120"/>
      <c r="AC6" s="120"/>
      <c r="AD6" s="120"/>
      <c r="AE6" s="120"/>
      <c r="AF6" s="120"/>
      <c r="AG6" s="188"/>
    </row>
    <row r="7" spans="1:33" ht="18.95" customHeight="1">
      <c r="A7" s="178"/>
      <c r="B7" s="180"/>
      <c r="C7" s="180"/>
      <c r="D7" s="69" t="s">
        <v>93</v>
      </c>
      <c r="E7" s="70"/>
      <c r="F7" s="70"/>
      <c r="G7" s="70"/>
      <c r="H7" s="70"/>
      <c r="I7" s="70"/>
      <c r="J7" s="70"/>
      <c r="K7" s="70"/>
      <c r="L7" s="70"/>
      <c r="M7" s="70"/>
      <c r="N7" s="70"/>
      <c r="O7" s="70"/>
      <c r="P7" s="70"/>
      <c r="Q7" s="70"/>
      <c r="R7" s="70"/>
      <c r="S7" s="88"/>
      <c r="T7" s="180"/>
      <c r="U7" s="180"/>
      <c r="V7" s="180"/>
      <c r="W7" s="186"/>
      <c r="X7" s="187"/>
      <c r="Y7" s="189"/>
      <c r="Z7" s="190"/>
      <c r="AA7" s="190"/>
      <c r="AB7" s="190"/>
      <c r="AC7" s="190"/>
      <c r="AD7" s="190"/>
      <c r="AE7" s="190"/>
      <c r="AF7" s="190"/>
      <c r="AG7" s="191"/>
    </row>
    <row r="8" spans="1:33" ht="18.95" customHeight="1">
      <c r="A8" s="178"/>
      <c r="B8" s="68" t="s">
        <v>5</v>
      </c>
      <c r="C8" s="68"/>
      <c r="D8" s="192">
        <v>1000</v>
      </c>
      <c r="E8" s="193"/>
      <c r="F8" s="193"/>
      <c r="G8" s="193"/>
      <c r="H8" s="193"/>
      <c r="I8" s="193"/>
      <c r="J8" s="193" t="s">
        <v>90</v>
      </c>
      <c r="K8" s="194"/>
      <c r="L8" s="68" t="s">
        <v>7</v>
      </c>
      <c r="M8" s="68"/>
      <c r="N8" s="68"/>
      <c r="O8" s="195" t="s">
        <v>97</v>
      </c>
      <c r="P8" s="195"/>
      <c r="Q8" s="195"/>
      <c r="R8" s="195"/>
      <c r="S8" s="195"/>
      <c r="T8" s="195"/>
      <c r="U8" s="195"/>
      <c r="V8" s="195"/>
      <c r="W8" s="68" t="s">
        <v>6</v>
      </c>
      <c r="X8" s="68"/>
      <c r="Y8" s="68"/>
      <c r="Z8" s="192">
        <v>100</v>
      </c>
      <c r="AA8" s="193"/>
      <c r="AB8" s="193"/>
      <c r="AC8" s="193"/>
      <c r="AD8" s="193"/>
      <c r="AE8" s="193"/>
      <c r="AF8" s="90" t="s">
        <v>91</v>
      </c>
      <c r="AG8" s="91"/>
    </row>
    <row r="9" spans="1:33" ht="18.95" customHeight="1">
      <c r="A9" s="178"/>
      <c r="B9" s="169" t="s">
        <v>59</v>
      </c>
      <c r="C9" s="169"/>
      <c r="D9" s="170" t="s">
        <v>98</v>
      </c>
      <c r="E9" s="170"/>
      <c r="F9" s="170"/>
      <c r="G9" s="170"/>
      <c r="H9" s="170"/>
      <c r="I9" s="170"/>
      <c r="J9" s="170"/>
      <c r="K9" s="170"/>
      <c r="L9" s="68" t="s">
        <v>70</v>
      </c>
      <c r="M9" s="68"/>
      <c r="N9" s="68"/>
      <c r="O9" s="170" t="s">
        <v>98</v>
      </c>
      <c r="P9" s="170"/>
      <c r="Q9" s="170"/>
      <c r="R9" s="170"/>
      <c r="S9" s="170"/>
      <c r="T9" s="170"/>
      <c r="U9" s="170"/>
      <c r="V9" s="170"/>
      <c r="W9" s="68" t="s">
        <v>63</v>
      </c>
      <c r="X9" s="68"/>
      <c r="Y9" s="68"/>
      <c r="Z9" s="113">
        <v>120</v>
      </c>
      <c r="AA9" s="114"/>
      <c r="AB9" s="114"/>
      <c r="AC9" s="114"/>
      <c r="AD9" s="114"/>
      <c r="AE9" s="114"/>
      <c r="AF9" s="114" t="s">
        <v>92</v>
      </c>
      <c r="AG9" s="160"/>
    </row>
    <row r="10" spans="1:33" ht="18.95" customHeight="1">
      <c r="A10" s="178"/>
      <c r="B10" s="68" t="s">
        <v>8</v>
      </c>
      <c r="C10" s="68"/>
      <c r="D10" s="161" t="s">
        <v>99</v>
      </c>
      <c r="E10" s="162"/>
      <c r="F10" s="162"/>
      <c r="G10" s="162"/>
      <c r="H10" s="162"/>
      <c r="I10" s="162"/>
      <c r="J10" s="162"/>
      <c r="K10" s="162"/>
      <c r="L10" s="162"/>
      <c r="M10" s="162"/>
      <c r="N10" s="162"/>
      <c r="O10" s="162"/>
      <c r="P10" s="162"/>
      <c r="Q10" s="162"/>
      <c r="R10" s="162"/>
      <c r="S10" s="163"/>
      <c r="T10" s="101" t="s">
        <v>206</v>
      </c>
      <c r="U10" s="108"/>
      <c r="V10" s="102"/>
      <c r="W10" s="164" t="s">
        <v>207</v>
      </c>
      <c r="X10" s="165"/>
      <c r="Y10" s="165"/>
      <c r="Z10" s="165"/>
      <c r="AA10" s="165"/>
      <c r="AB10" s="165"/>
      <c r="AC10" s="166"/>
      <c r="AD10" s="167" t="s">
        <v>208</v>
      </c>
      <c r="AE10" s="166"/>
      <c r="AF10" s="167" t="s">
        <v>209</v>
      </c>
      <c r="AG10" s="168"/>
    </row>
    <row r="11" spans="1:33" ht="18.95" customHeight="1">
      <c r="A11" s="178"/>
      <c r="B11" s="68" t="s">
        <v>9</v>
      </c>
      <c r="C11" s="68"/>
      <c r="D11" s="5" t="s">
        <v>71</v>
      </c>
      <c r="E11" s="196" t="s">
        <v>95</v>
      </c>
      <c r="F11" s="196"/>
      <c r="G11" s="196"/>
      <c r="H11" s="196" t="s">
        <v>400</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7"/>
    </row>
    <row r="12" spans="1:33" ht="39.75" customHeight="1">
      <c r="A12" s="178"/>
      <c r="B12" s="68" t="s">
        <v>10</v>
      </c>
      <c r="C12" s="68"/>
      <c r="D12" s="104" t="s">
        <v>100</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39.75" customHeight="1">
      <c r="A13" s="178"/>
      <c r="B13" s="68" t="s">
        <v>11</v>
      </c>
      <c r="C13" s="68"/>
      <c r="D13" s="104" t="s">
        <v>101</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18.95" customHeight="1">
      <c r="A14" s="178"/>
      <c r="B14" s="68" t="s">
        <v>65</v>
      </c>
      <c r="C14" s="68"/>
      <c r="D14" s="147" t="s">
        <v>102</v>
      </c>
      <c r="E14" s="147"/>
      <c r="F14" s="147"/>
      <c r="G14" s="147"/>
      <c r="H14" s="147"/>
      <c r="I14" s="147"/>
      <c r="J14" s="147"/>
      <c r="K14" s="147"/>
      <c r="L14" s="147"/>
      <c r="M14" s="147"/>
      <c r="N14" s="147"/>
      <c r="O14" s="147"/>
      <c r="P14" s="147"/>
      <c r="Q14" s="147"/>
      <c r="R14" s="147"/>
      <c r="S14" s="147"/>
      <c r="T14" s="147"/>
      <c r="U14" s="68" t="s">
        <v>72</v>
      </c>
      <c r="V14" s="68"/>
      <c r="W14" s="68"/>
      <c r="X14" s="68"/>
      <c r="Y14" s="68"/>
      <c r="Z14" s="129" t="s">
        <v>103</v>
      </c>
      <c r="AA14" s="130"/>
      <c r="AB14" s="130"/>
      <c r="AC14" s="130"/>
      <c r="AD14" s="130"/>
      <c r="AE14" s="130"/>
      <c r="AF14" s="130"/>
      <c r="AG14" s="151"/>
    </row>
    <row r="15" spans="1:33" ht="18.95" customHeight="1">
      <c r="A15" s="179"/>
      <c r="B15" s="109" t="s">
        <v>61</v>
      </c>
      <c r="C15" s="109"/>
      <c r="D15" s="152" t="s">
        <v>104</v>
      </c>
      <c r="E15" s="152"/>
      <c r="F15" s="152"/>
      <c r="G15" s="152"/>
      <c r="H15" s="152"/>
      <c r="I15" s="152"/>
      <c r="J15" s="109" t="s">
        <v>62</v>
      </c>
      <c r="K15" s="109"/>
      <c r="L15" s="109"/>
      <c r="M15" s="109"/>
      <c r="N15" s="109"/>
      <c r="O15" s="153" t="s">
        <v>105</v>
      </c>
      <c r="P15" s="153"/>
      <c r="Q15" s="153"/>
      <c r="R15" s="153"/>
      <c r="S15" s="153"/>
      <c r="T15" s="153"/>
      <c r="U15" s="154" t="s">
        <v>64</v>
      </c>
      <c r="V15" s="155"/>
      <c r="W15" s="155"/>
      <c r="X15" s="155"/>
      <c r="Y15" s="156"/>
      <c r="Z15" s="157" t="s">
        <v>106</v>
      </c>
      <c r="AA15" s="158"/>
      <c r="AB15" s="158"/>
      <c r="AC15" s="158"/>
      <c r="AD15" s="158"/>
      <c r="AE15" s="158"/>
      <c r="AF15" s="158"/>
      <c r="AG15" s="159"/>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138" t="s">
        <v>89</v>
      </c>
      <c r="E17" s="86"/>
      <c r="F17" s="86"/>
      <c r="G17" s="86"/>
      <c r="H17" s="86"/>
      <c r="I17" s="86"/>
      <c r="J17" s="86"/>
      <c r="K17" s="86"/>
      <c r="L17" s="86"/>
      <c r="M17" s="86"/>
      <c r="N17" s="86"/>
      <c r="O17" s="86"/>
      <c r="P17" s="86"/>
      <c r="Q17" s="86"/>
      <c r="R17" s="86"/>
      <c r="S17" s="86"/>
      <c r="T17" s="86"/>
      <c r="U17" s="86"/>
      <c r="V17" s="86"/>
      <c r="W17" s="139"/>
      <c r="X17" s="128" t="s">
        <v>85</v>
      </c>
      <c r="Y17" s="128"/>
      <c r="Z17" s="128"/>
      <c r="AA17" s="125" t="s">
        <v>107</v>
      </c>
      <c r="AB17" s="126"/>
      <c r="AC17" s="126"/>
      <c r="AD17" s="126"/>
      <c r="AE17" s="126"/>
      <c r="AF17" s="126"/>
      <c r="AG17" s="140"/>
    </row>
    <row r="18" spans="1:47" ht="18.95" customHeight="1">
      <c r="A18" s="136"/>
      <c r="B18" s="68" t="s">
        <v>86</v>
      </c>
      <c r="C18" s="68"/>
      <c r="D18" s="141" t="s">
        <v>108</v>
      </c>
      <c r="E18" s="141"/>
      <c r="F18" s="141"/>
      <c r="G18" s="141"/>
      <c r="H18" s="141"/>
      <c r="I18" s="68" t="s">
        <v>73</v>
      </c>
      <c r="J18" s="68"/>
      <c r="K18" s="68"/>
      <c r="L18" s="141" t="s">
        <v>109</v>
      </c>
      <c r="M18" s="141"/>
      <c r="N18" s="141"/>
      <c r="O18" s="141"/>
      <c r="P18" s="141"/>
      <c r="Q18" s="69"/>
      <c r="R18" s="70"/>
      <c r="S18" s="70"/>
      <c r="T18" s="70"/>
      <c r="U18" s="70"/>
      <c r="V18" s="70"/>
      <c r="W18" s="70"/>
      <c r="X18" s="70"/>
      <c r="Y18" s="70"/>
      <c r="Z18" s="70"/>
      <c r="AA18" s="70"/>
      <c r="AB18" s="70"/>
      <c r="AC18" s="70"/>
      <c r="AD18" s="70"/>
      <c r="AE18" s="70"/>
      <c r="AF18" s="70"/>
      <c r="AG18" s="71"/>
    </row>
    <row r="19" spans="1:47" ht="99.75" customHeight="1">
      <c r="A19" s="136"/>
      <c r="B19" s="68" t="s">
        <v>15</v>
      </c>
      <c r="C19" s="68"/>
      <c r="D19" s="104" t="s">
        <v>130</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6"/>
    </row>
    <row r="20" spans="1:47" ht="52.5" customHeight="1">
      <c r="A20" s="136"/>
      <c r="B20" s="68" t="s">
        <v>45</v>
      </c>
      <c r="C20" s="68"/>
      <c r="D20" s="104" t="s">
        <v>131</v>
      </c>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6"/>
    </row>
    <row r="21" spans="1:47" ht="18.95" customHeight="1">
      <c r="A21" s="136"/>
      <c r="B21" s="68" t="s">
        <v>16</v>
      </c>
      <c r="C21" s="68"/>
      <c r="D21" s="147" t="s">
        <v>110</v>
      </c>
      <c r="E21" s="147"/>
      <c r="F21" s="147"/>
      <c r="G21" s="147"/>
      <c r="H21" s="147"/>
      <c r="I21" s="147"/>
      <c r="J21" s="147"/>
      <c r="K21" s="147"/>
      <c r="L21" s="147"/>
      <c r="M21" s="147"/>
      <c r="N21" s="147"/>
      <c r="O21" s="147"/>
      <c r="P21" s="147"/>
      <c r="Q21" s="147"/>
      <c r="R21" s="147"/>
      <c r="S21" s="147"/>
      <c r="T21" s="147"/>
      <c r="U21" s="147"/>
      <c r="V21" s="147"/>
      <c r="W21" s="147"/>
      <c r="X21" s="68" t="s">
        <v>87</v>
      </c>
      <c r="Y21" s="68"/>
      <c r="Z21" s="68"/>
      <c r="AA21" s="148" t="s">
        <v>112</v>
      </c>
      <c r="AB21" s="149"/>
      <c r="AC21" s="149"/>
      <c r="AD21" s="149"/>
      <c r="AE21" s="149"/>
      <c r="AF21" s="149"/>
      <c r="AG21" s="150"/>
    </row>
    <row r="22" spans="1:47" ht="18.95" customHeight="1">
      <c r="A22" s="136"/>
      <c r="B22" s="68" t="s">
        <v>74</v>
      </c>
      <c r="C22" s="68"/>
      <c r="D22" s="129" t="s">
        <v>111</v>
      </c>
      <c r="E22" s="130"/>
      <c r="F22" s="130"/>
      <c r="G22" s="130"/>
      <c r="H22" s="130"/>
      <c r="I22" s="130"/>
      <c r="J22" s="130"/>
      <c r="K22" s="130"/>
      <c r="L22" s="130"/>
      <c r="M22" s="130"/>
      <c r="N22" s="130"/>
      <c r="O22" s="130"/>
      <c r="P22" s="130"/>
      <c r="Q22" s="130"/>
      <c r="R22" s="130"/>
      <c r="S22" s="130"/>
      <c r="T22" s="130"/>
      <c r="U22" s="130"/>
      <c r="V22" s="130"/>
      <c r="W22" s="131"/>
      <c r="X22" s="101" t="s">
        <v>47</v>
      </c>
      <c r="Y22" s="108"/>
      <c r="Z22" s="102"/>
      <c r="AA22" s="132" t="s">
        <v>113</v>
      </c>
      <c r="AB22" s="133"/>
      <c r="AC22" s="133"/>
      <c r="AD22" s="133"/>
      <c r="AE22" s="133"/>
      <c r="AF22" s="133"/>
      <c r="AG22" s="134"/>
      <c r="AH22" s="145"/>
      <c r="AI22" s="145"/>
      <c r="AJ22" s="145"/>
      <c r="AK22" s="146"/>
      <c r="AL22" s="146"/>
      <c r="AM22" s="12"/>
      <c r="AN22" s="12"/>
      <c r="AO22" s="12"/>
      <c r="AP22" s="12"/>
      <c r="AQ22" s="12"/>
      <c r="AR22" s="12"/>
      <c r="AS22" s="12"/>
      <c r="AT22" s="12"/>
      <c r="AU22" s="12"/>
    </row>
    <row r="23" spans="1:47" ht="29.25" customHeight="1">
      <c r="A23" s="137"/>
      <c r="B23" s="109" t="s">
        <v>20</v>
      </c>
      <c r="C23" s="109"/>
      <c r="D23" s="110" t="s">
        <v>114</v>
      </c>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119" t="s">
        <v>115</v>
      </c>
      <c r="E25" s="120"/>
      <c r="F25" s="120"/>
      <c r="G25" s="121"/>
      <c r="H25" s="122" t="s">
        <v>43</v>
      </c>
      <c r="I25" s="123"/>
      <c r="J25" s="124"/>
      <c r="K25" s="119" t="s">
        <v>115</v>
      </c>
      <c r="L25" s="120"/>
      <c r="M25" s="120"/>
      <c r="N25" s="121"/>
      <c r="O25" s="122" t="s">
        <v>17</v>
      </c>
      <c r="P25" s="123"/>
      <c r="Q25" s="124"/>
      <c r="R25" s="125" t="s">
        <v>116</v>
      </c>
      <c r="S25" s="126"/>
      <c r="T25" s="126"/>
      <c r="U25" s="126"/>
      <c r="V25" s="126"/>
      <c r="W25" s="126"/>
      <c r="X25" s="126"/>
      <c r="Y25" s="126"/>
      <c r="Z25" s="127"/>
      <c r="AA25" s="128" t="s">
        <v>75</v>
      </c>
      <c r="AB25" s="128"/>
      <c r="AC25" s="128"/>
      <c r="AD25" s="142" t="s">
        <v>387</v>
      </c>
      <c r="AE25" s="143"/>
      <c r="AF25" s="143"/>
      <c r="AG25" s="144"/>
    </row>
    <row r="26" spans="1:47" ht="29.25" customHeight="1">
      <c r="A26" s="117"/>
      <c r="B26" s="68" t="s">
        <v>44</v>
      </c>
      <c r="C26" s="68"/>
      <c r="D26" s="104" t="s">
        <v>117</v>
      </c>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6"/>
    </row>
    <row r="27" spans="1:47" ht="18.95" customHeight="1">
      <c r="A27" s="117"/>
      <c r="B27" s="68" t="s">
        <v>48</v>
      </c>
      <c r="C27" s="68"/>
      <c r="D27" s="89" t="s">
        <v>118</v>
      </c>
      <c r="E27" s="90"/>
      <c r="F27" s="90"/>
      <c r="G27" s="107"/>
      <c r="H27" s="101" t="s">
        <v>49</v>
      </c>
      <c r="I27" s="108"/>
      <c r="J27" s="102"/>
      <c r="K27" s="69" t="s">
        <v>119</v>
      </c>
      <c r="L27" s="70"/>
      <c r="M27" s="70"/>
      <c r="N27" s="70"/>
      <c r="O27" s="70"/>
      <c r="P27" s="70"/>
      <c r="Q27" s="70"/>
      <c r="R27" s="70"/>
      <c r="S27" s="70"/>
      <c r="T27" s="70"/>
      <c r="U27" s="70"/>
      <c r="V27" s="70"/>
      <c r="W27" s="70"/>
      <c r="X27" s="70"/>
      <c r="Y27" s="70"/>
      <c r="Z27" s="70"/>
      <c r="AA27" s="70"/>
      <c r="AB27" s="70"/>
      <c r="AC27" s="70"/>
      <c r="AD27" s="70"/>
      <c r="AE27" s="70"/>
      <c r="AF27" s="70"/>
      <c r="AG27" s="71"/>
    </row>
    <row r="28" spans="1:47" ht="18.95" customHeight="1">
      <c r="A28" s="117"/>
      <c r="B28" s="68" t="s">
        <v>51</v>
      </c>
      <c r="C28" s="68"/>
      <c r="D28" s="95" t="s">
        <v>116</v>
      </c>
      <c r="E28" s="96"/>
      <c r="F28" s="96"/>
      <c r="G28" s="96"/>
      <c r="H28" s="96"/>
      <c r="I28" s="96"/>
      <c r="J28" s="96"/>
      <c r="K28" s="96"/>
      <c r="L28" s="96"/>
      <c r="M28" s="96"/>
      <c r="N28" s="96"/>
      <c r="O28" s="96"/>
      <c r="P28" s="96"/>
      <c r="Q28" s="96"/>
      <c r="R28" s="96"/>
      <c r="S28" s="96"/>
      <c r="T28" s="96"/>
      <c r="U28" s="96"/>
      <c r="V28" s="96"/>
      <c r="W28" s="96"/>
      <c r="X28" s="96"/>
      <c r="Y28" s="96"/>
      <c r="Z28" s="97"/>
      <c r="AA28" s="68" t="s">
        <v>50</v>
      </c>
      <c r="AB28" s="68"/>
      <c r="AC28" s="68"/>
      <c r="AD28" s="98">
        <v>1</v>
      </c>
      <c r="AE28" s="99"/>
      <c r="AF28" s="99"/>
      <c r="AG28" s="100"/>
      <c r="AH28" s="6"/>
      <c r="AI28" s="6"/>
      <c r="AJ28" s="6"/>
    </row>
    <row r="29" spans="1:47" ht="18.95" customHeight="1">
      <c r="A29" s="117"/>
      <c r="B29" s="101" t="s">
        <v>52</v>
      </c>
      <c r="C29" s="102"/>
      <c r="D29" s="95" t="s">
        <v>120</v>
      </c>
      <c r="E29" s="96"/>
      <c r="F29" s="96"/>
      <c r="G29" s="96"/>
      <c r="H29" s="96"/>
      <c r="I29" s="96"/>
      <c r="J29" s="96"/>
      <c r="K29" s="96"/>
      <c r="L29" s="96"/>
      <c r="M29" s="96"/>
      <c r="N29" s="96"/>
      <c r="O29" s="96"/>
      <c r="P29" s="97"/>
      <c r="Q29" s="7" t="s">
        <v>76</v>
      </c>
      <c r="R29" s="13"/>
      <c r="S29" s="14"/>
      <c r="T29" s="95" t="s">
        <v>121</v>
      </c>
      <c r="U29" s="96"/>
      <c r="V29" s="96"/>
      <c r="W29" s="96"/>
      <c r="X29" s="96"/>
      <c r="Y29" s="96"/>
      <c r="Z29" s="96"/>
      <c r="AA29" s="96"/>
      <c r="AB29" s="96"/>
      <c r="AC29" s="96"/>
      <c r="AD29" s="96"/>
      <c r="AE29" s="96"/>
      <c r="AF29" s="96"/>
      <c r="AG29" s="103"/>
      <c r="AH29" s="12"/>
      <c r="AI29" s="6"/>
      <c r="AJ29" s="6"/>
    </row>
    <row r="30" spans="1:47" ht="18.95" customHeight="1">
      <c r="A30" s="117"/>
      <c r="B30" s="68" t="s">
        <v>46</v>
      </c>
      <c r="C30" s="68"/>
      <c r="D30" s="113" t="s">
        <v>102</v>
      </c>
      <c r="E30" s="114"/>
      <c r="F30" s="115"/>
      <c r="G30" s="95" t="s">
        <v>122</v>
      </c>
      <c r="H30" s="96"/>
      <c r="I30" s="96"/>
      <c r="J30" s="96"/>
      <c r="K30" s="96"/>
      <c r="L30" s="96"/>
      <c r="M30" s="96"/>
      <c r="N30" s="96"/>
      <c r="O30" s="96"/>
      <c r="P30" s="97"/>
      <c r="Q30" s="7" t="s">
        <v>53</v>
      </c>
      <c r="R30" s="13"/>
      <c r="S30" s="14"/>
      <c r="T30" s="113" t="s">
        <v>123</v>
      </c>
      <c r="U30" s="114"/>
      <c r="V30" s="115"/>
      <c r="W30" s="96"/>
      <c r="X30" s="96"/>
      <c r="Y30" s="96"/>
      <c r="Z30" s="96"/>
      <c r="AA30" s="96"/>
      <c r="AB30" s="96"/>
      <c r="AC30" s="96"/>
      <c r="AD30" s="96"/>
      <c r="AE30" s="96"/>
      <c r="AF30" s="96"/>
      <c r="AG30" s="103"/>
      <c r="AH30" s="12"/>
      <c r="AI30" s="6"/>
      <c r="AJ30" s="6"/>
    </row>
    <row r="31" spans="1:47" ht="29.25" customHeight="1">
      <c r="A31" s="118"/>
      <c r="B31" s="72" t="s">
        <v>77</v>
      </c>
      <c r="C31" s="72"/>
      <c r="D31" s="92" t="s">
        <v>124</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85" t="s">
        <v>146</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8.95" customHeight="1">
      <c r="A34" s="82"/>
      <c r="B34" s="68" t="s">
        <v>28</v>
      </c>
      <c r="C34" s="68"/>
      <c r="D34" s="69" t="s">
        <v>147</v>
      </c>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1"/>
    </row>
    <row r="35" spans="1:33" ht="18.95" customHeight="1">
      <c r="A35" s="82"/>
      <c r="B35" s="68" t="s">
        <v>29</v>
      </c>
      <c r="C35" s="68"/>
      <c r="D35" s="69" t="s">
        <v>125</v>
      </c>
      <c r="E35" s="70"/>
      <c r="F35" s="70"/>
      <c r="G35" s="70"/>
      <c r="H35" s="70"/>
      <c r="I35" s="70"/>
      <c r="J35" s="70"/>
      <c r="K35" s="70"/>
      <c r="L35" s="70"/>
      <c r="M35" s="70"/>
      <c r="N35" s="70"/>
      <c r="O35" s="70"/>
      <c r="P35" s="70"/>
      <c r="Q35" s="70"/>
      <c r="R35" s="70"/>
      <c r="S35" s="70"/>
      <c r="T35" s="70"/>
      <c r="U35" s="70"/>
      <c r="V35" s="70"/>
      <c r="W35" s="70"/>
      <c r="X35" s="70"/>
      <c r="Y35" s="70"/>
      <c r="Z35" s="88"/>
      <c r="AA35" s="68" t="s">
        <v>56</v>
      </c>
      <c r="AB35" s="68"/>
      <c r="AC35" s="68"/>
      <c r="AD35" s="89" t="s">
        <v>123</v>
      </c>
      <c r="AE35" s="90"/>
      <c r="AF35" s="90"/>
      <c r="AG35" s="91"/>
    </row>
    <row r="36" spans="1:33" ht="18.95" customHeight="1">
      <c r="A36" s="82"/>
      <c r="B36" s="68" t="s">
        <v>54</v>
      </c>
      <c r="C36" s="68"/>
      <c r="D36" s="76" t="s">
        <v>102</v>
      </c>
      <c r="E36" s="76"/>
      <c r="F36" s="77" t="s">
        <v>126</v>
      </c>
      <c r="G36" s="77"/>
      <c r="H36" s="77"/>
      <c r="I36" s="77"/>
      <c r="J36" s="77"/>
      <c r="K36" s="77"/>
      <c r="L36" s="77"/>
      <c r="M36" s="77"/>
      <c r="N36" s="77"/>
      <c r="O36" s="77"/>
      <c r="P36" s="68" t="s">
        <v>55</v>
      </c>
      <c r="Q36" s="68"/>
      <c r="R36" s="68"/>
      <c r="S36" s="76" t="s">
        <v>102</v>
      </c>
      <c r="T36" s="76"/>
      <c r="U36" s="78" t="s">
        <v>127</v>
      </c>
      <c r="V36" s="79"/>
      <c r="W36" s="79"/>
      <c r="X36" s="79"/>
      <c r="Y36" s="79"/>
      <c r="Z36" s="79"/>
      <c r="AA36" s="79"/>
      <c r="AB36" s="79"/>
      <c r="AC36" s="79"/>
      <c r="AD36" s="79"/>
      <c r="AE36" s="79"/>
      <c r="AF36" s="79"/>
      <c r="AG36" s="80"/>
    </row>
    <row r="37" spans="1:33" ht="18.95" customHeight="1">
      <c r="A37" s="82"/>
      <c r="B37" s="68" t="s">
        <v>30</v>
      </c>
      <c r="C37" s="68"/>
      <c r="D37" s="69" t="s">
        <v>128</v>
      </c>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1"/>
    </row>
    <row r="38" spans="1:33" ht="18.95" customHeight="1">
      <c r="A38" s="82"/>
      <c r="B38" s="68" t="s">
        <v>78</v>
      </c>
      <c r="C38" s="68"/>
      <c r="D38" s="69" t="s">
        <v>386</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1"/>
    </row>
    <row r="39" spans="1:33" ht="18.95" customHeight="1">
      <c r="A39" s="82"/>
      <c r="B39" s="68" t="s">
        <v>79</v>
      </c>
      <c r="C39" s="68"/>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1"/>
    </row>
    <row r="40" spans="1:33" ht="18.95" customHeight="1">
      <c r="A40" s="83"/>
      <c r="B40" s="72" t="s">
        <v>80</v>
      </c>
      <c r="C40" s="72"/>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63" t="s">
        <v>129</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5"/>
    </row>
    <row r="43" spans="1:33" ht="13.5" customHeight="1">
      <c r="A43" s="66" t="s">
        <v>83</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84</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200" spans="1:14">
      <c r="A200" s="28" t="str">
        <f>IF(ISERROR(VLOOKUP($AA$17,マスタ!$A$2:$B$7,2,FALSE)),"",VLOOKUP($AA$17,マスタ!$A$2:$B$7,2,FALSE))</f>
        <v>01</v>
      </c>
      <c r="B200" s="28" t="str">
        <f>IF(ISERROR(VLOOKUP($D$18,マスタ!$D$2:$E$7,2,FALSE)),"",VLOOKUP($D$18,マスタ!$D$2:$E$7,2,FALSE))</f>
        <v>03</v>
      </c>
      <c r="C200" s="28" t="str">
        <f>IF(ISERROR(VLOOKUP($L$18,マスタ!$G$2:$H$3,2,FALSE)),"",VLOOKUP($L$18,マスタ!$G$2:$H$3,2,FALSE))</f>
        <v>02</v>
      </c>
      <c r="D200" s="28" t="str">
        <f>IF(ISERROR(VLOOKUP($D$25,マスタ!$J$2:$K$2,2,FALSE)),"",VLOOKUP($D$25,マスタ!$J$2:$K$2,2,FALSE))</f>
        <v>01</v>
      </c>
      <c r="E200" s="28" t="str">
        <f>IF(ISERROR(VLOOKUP($K$25,マスタ!$M$2:$N$10,2,FALSE)),"",VLOOKUP($K$25,マスタ!$M$2:$N$10,2,FALSE))</f>
        <v>10</v>
      </c>
      <c r="F200" s="28" t="str">
        <f>IF(ISERROR(VLOOKUP($AD$25,マスタ!$A$10:$B$21,2,FALSE)),"",VLOOKUP($AD$25,マスタ!$A$10:$B$21,2,FALSE))</f>
        <v>01</v>
      </c>
      <c r="G200" s="28" t="str">
        <f>IF(ISERROR(VLOOKUP($D$27,マスタ!$D$11:$E$12,2,FALSE)),"",VLOOKUP($D$27,マスタ!$D$11:$E$12,2,FALSE))</f>
        <v>01</v>
      </c>
      <c r="H200" s="28" t="str">
        <f>IF(ISERROR(VLOOKUP($D$30,マスタ!$G$11:$H$12,2,FALSE)),"",VLOOKUP($D$30,マスタ!$G$11:$H$12,2,FALSE))</f>
        <v>01</v>
      </c>
      <c r="I200" s="28" t="str">
        <f>IF(ISERROR(VLOOKUP($T$30,マスタ!$G$11:$H$12,2,FALSE)),"",VLOOKUP($T$30,マスタ!$G$11:$H$12,2,FALSE))</f>
        <v>02</v>
      </c>
      <c r="J200" s="28" t="str">
        <f>IF(ISERROR(VLOOKUP($D$36,マスタ!$G$11:$H$12,2,FALSE)),"",VLOOKUP($D$36,マスタ!$G$11:$H$12,2,FALSE))</f>
        <v>01</v>
      </c>
      <c r="K200" s="28" t="str">
        <f>IF(ISERROR(VLOOKUP($S$36,マスタ!$G$11:$H$12,2,FALSE)),"",VLOOKUP($S$36,マスタ!$G$11:$H$12,2,FALSE))</f>
        <v>01</v>
      </c>
      <c r="L200" s="28" t="str">
        <f>IF(ISERROR(VLOOKUP($AD$35,マスタ!$G$11:$H$12,2,FALSE)),"",VLOOKUP($AD$35,マスタ!$G$11:$H$12,2,FALSE))</f>
        <v>02</v>
      </c>
      <c r="M200" s="28" t="str">
        <f>IF(ISERROR(VLOOKUP($Z$14,マスタ!$G$15:$H$16,2,FALSE)),"",VLOOKUP($Z$14,マスタ!$G$15:$H$16,2,FALSE))</f>
        <v>02</v>
      </c>
      <c r="N200" s="28" t="str">
        <f>IF(ISERROR(VLOOKUP($AD$10,マスタ!$D$15:$E$16,2,FALSE)),"",VLOOKUP($AD$10,マスタ!$D$15:$E$16,2,FALSE))</f>
        <v>01</v>
      </c>
    </row>
  </sheetData>
  <sheetProtection password="C724" sheet="1" objects="1" scenarios="1"/>
  <mergeCells count="142">
    <mergeCell ref="A44:AG44"/>
    <mergeCell ref="A3:B3"/>
    <mergeCell ref="C3:D3"/>
    <mergeCell ref="D7:S7"/>
    <mergeCell ref="Y6:AG7"/>
    <mergeCell ref="B8:C8"/>
    <mergeCell ref="L8:N8"/>
    <mergeCell ref="O8:V8"/>
    <mergeCell ref="W8:Y8"/>
    <mergeCell ref="A4:B4"/>
    <mergeCell ref="C4:D4"/>
    <mergeCell ref="A6:A15"/>
    <mergeCell ref="B6:C7"/>
    <mergeCell ref="D6:S6"/>
    <mergeCell ref="T6:V7"/>
    <mergeCell ref="W6:X7"/>
    <mergeCell ref="B10:C10"/>
    <mergeCell ref="B11:C11"/>
    <mergeCell ref="B12:C12"/>
    <mergeCell ref="B9:C9"/>
    <mergeCell ref="B13:C13"/>
    <mergeCell ref="B14:C14"/>
    <mergeCell ref="D14:T14"/>
    <mergeCell ref="B22:C22"/>
    <mergeCell ref="A2:B2"/>
    <mergeCell ref="C2:D2"/>
    <mergeCell ref="Y2:AB2"/>
    <mergeCell ref="AK22:AL22"/>
    <mergeCell ref="B20:C20"/>
    <mergeCell ref="B21:C21"/>
    <mergeCell ref="D21:W21"/>
    <mergeCell ref="X21:Z21"/>
    <mergeCell ref="A17:A23"/>
    <mergeCell ref="B17:C17"/>
    <mergeCell ref="B18:C18"/>
    <mergeCell ref="D18:H18"/>
    <mergeCell ref="I18:K18"/>
    <mergeCell ref="L18:P18"/>
    <mergeCell ref="B19:C19"/>
    <mergeCell ref="Q18:AG18"/>
    <mergeCell ref="D19:AG19"/>
    <mergeCell ref="Z3:AB3"/>
    <mergeCell ref="AA17:AG17"/>
    <mergeCell ref="Z15:AG15"/>
    <mergeCell ref="AC2:AG2"/>
    <mergeCell ref="D20:AG20"/>
    <mergeCell ref="AA21:AG21"/>
    <mergeCell ref="D23:AG23"/>
    <mergeCell ref="AA22:AG22"/>
    <mergeCell ref="AH22:AJ22"/>
    <mergeCell ref="K25:N25"/>
    <mergeCell ref="AD25:AG25"/>
    <mergeCell ref="O25:Q25"/>
    <mergeCell ref="U14:Y14"/>
    <mergeCell ref="B29:C29"/>
    <mergeCell ref="B26:C26"/>
    <mergeCell ref="B27:C27"/>
    <mergeCell ref="D27:G27"/>
    <mergeCell ref="H27:J27"/>
    <mergeCell ref="B23:C23"/>
    <mergeCell ref="Z14:AG14"/>
    <mergeCell ref="O15:T15"/>
    <mergeCell ref="U15:Y15"/>
    <mergeCell ref="A25:A31"/>
    <mergeCell ref="B25:C25"/>
    <mergeCell ref="D25:G25"/>
    <mergeCell ref="H25:J25"/>
    <mergeCell ref="B28:C28"/>
    <mergeCell ref="D28:Z28"/>
    <mergeCell ref="W30:AG30"/>
    <mergeCell ref="T29:AG29"/>
    <mergeCell ref="AD28:AG28"/>
    <mergeCell ref="T30:V30"/>
    <mergeCell ref="AA28:AC28"/>
    <mergeCell ref="K27:AG27"/>
    <mergeCell ref="D26:AG26"/>
    <mergeCell ref="R25:Z25"/>
    <mergeCell ref="AA25:AC25"/>
    <mergeCell ref="A43:AE43"/>
    <mergeCell ref="X17:Z17"/>
    <mergeCell ref="D17:W17"/>
    <mergeCell ref="X22:Z22"/>
    <mergeCell ref="D22:W22"/>
    <mergeCell ref="B38:C38"/>
    <mergeCell ref="B39:C39"/>
    <mergeCell ref="B40:C40"/>
    <mergeCell ref="D36:E36"/>
    <mergeCell ref="F36:O36"/>
    <mergeCell ref="P36:R36"/>
    <mergeCell ref="S36:T36"/>
    <mergeCell ref="B37:C37"/>
    <mergeCell ref="A33:A40"/>
    <mergeCell ref="B33:C33"/>
    <mergeCell ref="B34:C34"/>
    <mergeCell ref="B35:C35"/>
    <mergeCell ref="D35:Z35"/>
    <mergeCell ref="AA35:AC35"/>
    <mergeCell ref="B36:C36"/>
    <mergeCell ref="B31:C31"/>
    <mergeCell ref="D29:P29"/>
    <mergeCell ref="G30:P30"/>
    <mergeCell ref="D31:AG31"/>
    <mergeCell ref="B42:C42"/>
    <mergeCell ref="B30:C30"/>
    <mergeCell ref="D30:F30"/>
    <mergeCell ref="D42:AG42"/>
    <mergeCell ref="D40:AG40"/>
    <mergeCell ref="D39:AG39"/>
    <mergeCell ref="D38:AG38"/>
    <mergeCell ref="D37:AG37"/>
    <mergeCell ref="U36:AG36"/>
    <mergeCell ref="AD35:AG35"/>
    <mergeCell ref="D34:AG34"/>
    <mergeCell ref="D33:AG33"/>
    <mergeCell ref="D13:AG13"/>
    <mergeCell ref="B15:C15"/>
    <mergeCell ref="D15:I15"/>
    <mergeCell ref="J15:N15"/>
    <mergeCell ref="AF10:AG10"/>
    <mergeCell ref="T10:V10"/>
    <mergeCell ref="W10:AC10"/>
    <mergeCell ref="AD10:AE10"/>
    <mergeCell ref="D10:S10"/>
    <mergeCell ref="W1:AG1"/>
    <mergeCell ref="D12:AG12"/>
    <mergeCell ref="H11:AG11"/>
    <mergeCell ref="E11:G11"/>
    <mergeCell ref="J8:K8"/>
    <mergeCell ref="AF8:AG8"/>
    <mergeCell ref="D8:I8"/>
    <mergeCell ref="Z8:AE8"/>
    <mergeCell ref="AC3:AG3"/>
    <mergeCell ref="AC4:AG4"/>
    <mergeCell ref="Z4:AB4"/>
    <mergeCell ref="G1:V3"/>
    <mergeCell ref="W9:Y9"/>
    <mergeCell ref="AF9:AG9"/>
    <mergeCell ref="Z9:AE9"/>
    <mergeCell ref="E4:X5"/>
    <mergeCell ref="D9:K9"/>
    <mergeCell ref="L9:N9"/>
    <mergeCell ref="O9:V9"/>
  </mergeCells>
  <phoneticPr fontId="3"/>
  <dataValidations count="2">
    <dataValidation type="list" allowBlank="1" showInputMessage="1" showErrorMessage="1" sqref="AK22">
      <formula1>給与</formula1>
    </dataValidation>
    <dataValidation type="list" allowBlank="1" showInputMessage="1" showErrorMessage="1" sqref="L18">
      <formula1>雇用形態</formula1>
    </dataValidation>
  </dataValidations>
  <printOptions horizontalCentered="1" verticalCentered="1"/>
  <pageMargins left="0" right="0" top="0" bottom="0" header="0" footer="0"/>
  <pageSetup paperSize="9" scale="95"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14"/>
  <sheetViews>
    <sheetView workbookViewId="0">
      <selection activeCell="C2" sqref="C2:D2"/>
    </sheetView>
  </sheetViews>
  <sheetFormatPr defaultRowHeight="15" customHeight="1"/>
  <cols>
    <col min="1" max="57" width="9" style="37"/>
    <col min="58" max="58" width="9.125" style="37" bestFit="1" customWidth="1"/>
    <col min="59" max="61" width="9" style="37"/>
    <col min="62" max="62" width="9.125" style="37" bestFit="1" customWidth="1"/>
    <col min="63" max="103" width="9" style="37"/>
    <col min="104" max="104" width="9.125" style="37" bestFit="1" customWidth="1"/>
    <col min="105" max="105" width="9" style="37"/>
    <col min="106" max="106" width="10.5" style="37" bestFit="1" customWidth="1"/>
    <col min="107" max="107" width="9.125" style="37" bestFit="1" customWidth="1"/>
    <col min="108" max="132" width="9" style="37"/>
    <col min="133" max="134" width="9.125" style="37" bestFit="1" customWidth="1"/>
    <col min="135" max="135" width="10.5" style="37" bestFit="1" customWidth="1"/>
    <col min="136" max="167" width="9" style="37"/>
    <col min="168" max="168" width="11.625" style="37" bestFit="1" customWidth="1"/>
    <col min="169" max="16384" width="9" style="37"/>
  </cols>
  <sheetData>
    <row r="1" spans="1:189" ht="13.5">
      <c r="A1" s="37" t="s">
        <v>1</v>
      </c>
      <c r="B1" s="37" t="s">
        <v>214</v>
      </c>
      <c r="C1" s="37" t="s">
        <v>215</v>
      </c>
      <c r="D1" s="37" t="s">
        <v>216</v>
      </c>
      <c r="E1" s="37" t="s">
        <v>217</v>
      </c>
      <c r="F1" s="37" t="s">
        <v>218</v>
      </c>
      <c r="G1" s="37" t="s">
        <v>219</v>
      </c>
      <c r="H1" s="37" t="s">
        <v>220</v>
      </c>
      <c r="I1" s="37" t="s">
        <v>221</v>
      </c>
      <c r="J1" s="37" t="s">
        <v>222</v>
      </c>
      <c r="K1" s="37" t="s">
        <v>15</v>
      </c>
      <c r="L1" s="37" t="s">
        <v>223</v>
      </c>
      <c r="M1" s="37" t="s">
        <v>224</v>
      </c>
      <c r="N1" s="37" t="s">
        <v>14</v>
      </c>
      <c r="O1" s="37" t="s">
        <v>225</v>
      </c>
      <c r="P1" s="37" t="s">
        <v>226</v>
      </c>
      <c r="Q1" s="37" t="s">
        <v>227</v>
      </c>
      <c r="R1" s="37" t="s">
        <v>228</v>
      </c>
      <c r="S1" s="37" t="s">
        <v>16</v>
      </c>
      <c r="T1" s="37" t="s">
        <v>229</v>
      </c>
      <c r="U1" s="37" t="s">
        <v>230</v>
      </c>
      <c r="V1" s="37" t="s">
        <v>231</v>
      </c>
      <c r="W1" s="37" t="s">
        <v>232</v>
      </c>
      <c r="X1" s="37" t="s">
        <v>233</v>
      </c>
      <c r="Y1" s="37" t="s">
        <v>234</v>
      </c>
      <c r="Z1" s="37" t="s">
        <v>235</v>
      </c>
      <c r="AA1" s="37" t="s">
        <v>236</v>
      </c>
      <c r="AB1" s="37" t="s">
        <v>237</v>
      </c>
      <c r="AC1" s="37" t="s">
        <v>18</v>
      </c>
      <c r="AD1" s="37" t="s">
        <v>17</v>
      </c>
      <c r="AE1" s="37" t="s">
        <v>238</v>
      </c>
      <c r="AF1" s="37" t="s">
        <v>239</v>
      </c>
      <c r="AG1" s="37" t="s">
        <v>240</v>
      </c>
      <c r="AH1" s="37" t="s">
        <v>241</v>
      </c>
      <c r="AI1" s="37" t="s">
        <v>19</v>
      </c>
      <c r="AJ1" s="37" t="s">
        <v>242</v>
      </c>
      <c r="AK1" s="37" t="s">
        <v>243</v>
      </c>
      <c r="AL1" s="37" t="s">
        <v>244</v>
      </c>
      <c r="AM1" s="37" t="s">
        <v>245</v>
      </c>
      <c r="AN1" s="37" t="s">
        <v>246</v>
      </c>
      <c r="AO1" s="37" t="s">
        <v>247</v>
      </c>
      <c r="AP1" s="37" t="s">
        <v>248</v>
      </c>
      <c r="AQ1" s="37" t="s">
        <v>249</v>
      </c>
      <c r="AR1" s="38" t="s">
        <v>402</v>
      </c>
      <c r="AS1" s="38" t="s">
        <v>403</v>
      </c>
      <c r="AT1" s="37" t="s">
        <v>250</v>
      </c>
      <c r="AU1" s="37" t="s">
        <v>251</v>
      </c>
      <c r="AV1" s="37" t="s">
        <v>252</v>
      </c>
      <c r="AW1" s="37" t="s">
        <v>22</v>
      </c>
      <c r="AX1" s="37" t="s">
        <v>25</v>
      </c>
      <c r="AY1" s="37" t="s">
        <v>377</v>
      </c>
      <c r="AZ1" s="37" t="s">
        <v>24</v>
      </c>
      <c r="BA1" s="37" t="s">
        <v>253</v>
      </c>
      <c r="BB1" s="37" t="s">
        <v>254</v>
      </c>
      <c r="BC1" s="37" t="s">
        <v>255</v>
      </c>
      <c r="BD1" s="37" t="s">
        <v>256</v>
      </c>
      <c r="BE1" s="37" t="s">
        <v>257</v>
      </c>
      <c r="BF1" s="37" t="s">
        <v>23</v>
      </c>
      <c r="BG1" s="37" t="s">
        <v>258</v>
      </c>
      <c r="BH1" s="37" t="s">
        <v>28</v>
      </c>
      <c r="BI1" s="37" t="s">
        <v>29</v>
      </c>
      <c r="BJ1" s="38" t="s">
        <v>404</v>
      </c>
      <c r="BK1" s="37" t="s">
        <v>259</v>
      </c>
      <c r="BL1" s="37" t="s">
        <v>260</v>
      </c>
      <c r="BM1" s="37" t="s">
        <v>261</v>
      </c>
      <c r="BN1" s="37" t="s">
        <v>262</v>
      </c>
      <c r="BO1" s="37" t="s">
        <v>263</v>
      </c>
      <c r="BP1" s="37" t="s">
        <v>264</v>
      </c>
      <c r="BQ1" s="37" t="s">
        <v>265</v>
      </c>
      <c r="BR1" s="37" t="s">
        <v>266</v>
      </c>
      <c r="BS1" s="37" t="s">
        <v>267</v>
      </c>
      <c r="BT1" s="37" t="s">
        <v>268</v>
      </c>
      <c r="BU1" s="37" t="s">
        <v>269</v>
      </c>
      <c r="BV1" s="37" t="s">
        <v>270</v>
      </c>
      <c r="BW1" s="37" t="s">
        <v>271</v>
      </c>
      <c r="BX1" s="37" t="s">
        <v>272</v>
      </c>
      <c r="BY1" s="37" t="s">
        <v>273</v>
      </c>
      <c r="BZ1" s="37" t="s">
        <v>274</v>
      </c>
      <c r="CA1" s="37" t="s">
        <v>275</v>
      </c>
      <c r="CB1" s="37" t="s">
        <v>276</v>
      </c>
      <c r="CC1" s="37" t="s">
        <v>277</v>
      </c>
      <c r="CD1" s="37" t="s">
        <v>278</v>
      </c>
      <c r="CE1" s="37" t="s">
        <v>279</v>
      </c>
      <c r="CF1" s="37" t="s">
        <v>280</v>
      </c>
      <c r="CG1" s="37" t="s">
        <v>281</v>
      </c>
      <c r="CH1" s="37" t="s">
        <v>282</v>
      </c>
      <c r="CI1" s="37" t="s">
        <v>283</v>
      </c>
      <c r="CJ1" s="37" t="s">
        <v>284</v>
      </c>
      <c r="CK1" s="37" t="s">
        <v>285</v>
      </c>
      <c r="CL1" s="37" t="s">
        <v>286</v>
      </c>
      <c r="CM1" s="37" t="s">
        <v>287</v>
      </c>
      <c r="CN1" s="37" t="s">
        <v>288</v>
      </c>
      <c r="CO1" s="37" t="s">
        <v>289</v>
      </c>
      <c r="CP1" s="37" t="s">
        <v>290</v>
      </c>
      <c r="CQ1" s="37" t="s">
        <v>291</v>
      </c>
      <c r="CR1" s="37" t="s">
        <v>292</v>
      </c>
      <c r="CS1" s="37" t="s">
        <v>31</v>
      </c>
      <c r="CT1" s="37" t="s">
        <v>293</v>
      </c>
      <c r="CU1" s="37" t="s">
        <v>294</v>
      </c>
      <c r="CV1" s="38" t="s">
        <v>295</v>
      </c>
      <c r="CW1" s="38" t="s">
        <v>296</v>
      </c>
      <c r="CX1" s="37" t="s">
        <v>297</v>
      </c>
      <c r="CY1" s="37" t="s">
        <v>298</v>
      </c>
      <c r="CZ1" s="37" t="s">
        <v>299</v>
      </c>
      <c r="DA1" s="37" t="s">
        <v>300</v>
      </c>
      <c r="DB1" s="37" t="s">
        <v>301</v>
      </c>
      <c r="DC1" s="38" t="s">
        <v>302</v>
      </c>
      <c r="DD1" s="38" t="s">
        <v>303</v>
      </c>
      <c r="DE1" s="38" t="s">
        <v>304</v>
      </c>
      <c r="DF1" s="38" t="s">
        <v>305</v>
      </c>
      <c r="DG1" s="38" t="s">
        <v>306</v>
      </c>
      <c r="DH1" s="38" t="s">
        <v>307</v>
      </c>
      <c r="DI1" s="37" t="s">
        <v>308</v>
      </c>
      <c r="DJ1" s="37" t="s">
        <v>309</v>
      </c>
      <c r="DK1" s="37" t="s">
        <v>310</v>
      </c>
      <c r="DL1" s="37" t="s">
        <v>311</v>
      </c>
      <c r="DM1" s="37" t="s">
        <v>312</v>
      </c>
      <c r="DN1" s="37" t="s">
        <v>32</v>
      </c>
      <c r="DO1" s="37" t="s">
        <v>313</v>
      </c>
      <c r="DP1" s="37" t="s">
        <v>314</v>
      </c>
      <c r="DQ1" s="37" t="s">
        <v>315</v>
      </c>
      <c r="DR1" s="37" t="s">
        <v>316</v>
      </c>
      <c r="DS1" s="37" t="s">
        <v>317</v>
      </c>
      <c r="DT1" s="37" t="s">
        <v>318</v>
      </c>
      <c r="DU1" s="38" t="s">
        <v>319</v>
      </c>
      <c r="DV1" s="38" t="s">
        <v>3</v>
      </c>
      <c r="DW1" s="38" t="s">
        <v>33</v>
      </c>
      <c r="DX1" s="38" t="s">
        <v>320</v>
      </c>
      <c r="DY1" s="38" t="s">
        <v>321</v>
      </c>
      <c r="DZ1" s="38" t="s">
        <v>322</v>
      </c>
      <c r="EA1" s="38" t="s">
        <v>323</v>
      </c>
      <c r="EB1" s="38" t="s">
        <v>324</v>
      </c>
      <c r="EC1" s="38" t="s">
        <v>325</v>
      </c>
      <c r="ED1" s="38" t="s">
        <v>326</v>
      </c>
      <c r="EE1" s="38" t="s">
        <v>405</v>
      </c>
      <c r="EF1" s="38" t="s">
        <v>378</v>
      </c>
      <c r="EG1" s="38" t="s">
        <v>379</v>
      </c>
      <c r="EH1" s="38" t="s">
        <v>327</v>
      </c>
      <c r="EI1" s="38" t="s">
        <v>328</v>
      </c>
      <c r="EJ1" s="38" t="s">
        <v>329</v>
      </c>
      <c r="EK1" s="38" t="s">
        <v>330</v>
      </c>
      <c r="EL1" s="38" t="s">
        <v>331</v>
      </c>
      <c r="EM1" s="38" t="s">
        <v>332</v>
      </c>
      <c r="EN1" s="38" t="s">
        <v>333</v>
      </c>
      <c r="EO1" s="38" t="s">
        <v>334</v>
      </c>
      <c r="EP1" s="38" t="s">
        <v>335</v>
      </c>
      <c r="EQ1" s="37" t="s">
        <v>336</v>
      </c>
      <c r="ER1" s="37" t="s">
        <v>337</v>
      </c>
      <c r="ES1" s="37" t="s">
        <v>338</v>
      </c>
      <c r="ET1" s="37" t="s">
        <v>339</v>
      </c>
      <c r="EU1" s="37" t="s">
        <v>340</v>
      </c>
      <c r="EV1" s="37" t="s">
        <v>341</v>
      </c>
      <c r="EW1" s="37" t="s">
        <v>342</v>
      </c>
      <c r="EX1" s="37" t="s">
        <v>343</v>
      </c>
      <c r="EY1" s="37" t="s">
        <v>344</v>
      </c>
      <c r="EZ1" s="37" t="s">
        <v>345</v>
      </c>
      <c r="FA1" s="37" t="s">
        <v>346</v>
      </c>
      <c r="FB1" s="37" t="s">
        <v>347</v>
      </c>
      <c r="FC1" s="37" t="s">
        <v>348</v>
      </c>
      <c r="FD1" s="37" t="s">
        <v>349</v>
      </c>
      <c r="FE1" s="37" t="s">
        <v>350</v>
      </c>
      <c r="FF1" s="37" t="s">
        <v>351</v>
      </c>
      <c r="FG1" s="37" t="s">
        <v>352</v>
      </c>
      <c r="FH1" s="37" t="s">
        <v>353</v>
      </c>
      <c r="FI1" s="37" t="s">
        <v>354</v>
      </c>
      <c r="FJ1" s="37" t="s">
        <v>355</v>
      </c>
      <c r="FK1" s="37" t="s">
        <v>356</v>
      </c>
      <c r="FL1" s="38" t="s">
        <v>396</v>
      </c>
      <c r="FM1" s="37" t="s">
        <v>357</v>
      </c>
      <c r="FN1" s="37" t="s">
        <v>358</v>
      </c>
      <c r="FO1" s="37" t="s">
        <v>359</v>
      </c>
      <c r="FP1" s="37" t="s">
        <v>360</v>
      </c>
      <c r="FQ1" s="38" t="s">
        <v>380</v>
      </c>
      <c r="FR1" s="38" t="s">
        <v>361</v>
      </c>
      <c r="FS1" s="38" t="s">
        <v>362</v>
      </c>
      <c r="FT1" s="38" t="s">
        <v>363</v>
      </c>
      <c r="FU1" s="38" t="s">
        <v>364</v>
      </c>
      <c r="FV1" s="38" t="s">
        <v>390</v>
      </c>
      <c r="FW1" s="38" t="s">
        <v>365</v>
      </c>
      <c r="FX1" s="38" t="s">
        <v>388</v>
      </c>
      <c r="FY1" s="38" t="s">
        <v>366</v>
      </c>
      <c r="FZ1" s="38" t="s">
        <v>367</v>
      </c>
      <c r="GA1" s="38" t="s">
        <v>389</v>
      </c>
      <c r="GB1" s="38" t="s">
        <v>368</v>
      </c>
      <c r="GC1" s="38" t="s">
        <v>369</v>
      </c>
      <c r="GD1" s="38" t="s">
        <v>381</v>
      </c>
      <c r="GE1" s="39" t="s">
        <v>395</v>
      </c>
      <c r="GF1" s="38" t="s">
        <v>382</v>
      </c>
      <c r="GG1" s="38" t="s">
        <v>383</v>
      </c>
    </row>
    <row r="2" spans="1:189" s="55" customFormat="1" ht="15" customHeight="1">
      <c r="A2" s="40"/>
      <c r="B2" s="41" t="str">
        <f>IF(入力用10!$D$17="","",入力用10!$D$17)</f>
        <v/>
      </c>
      <c r="C2" s="42"/>
      <c r="D2" s="42"/>
      <c r="E2" s="42"/>
      <c r="F2" s="42"/>
      <c r="G2" s="42"/>
      <c r="H2" s="42"/>
      <c r="I2" s="42"/>
      <c r="J2" s="42"/>
      <c r="K2" s="41" t="str">
        <f>IF(入力用10!$D$19="","",入力用10!$D$19)</f>
        <v/>
      </c>
      <c r="L2" s="41" t="str">
        <f>IF(入力用10!$D$20="","",入力用10!$D$20)</f>
        <v/>
      </c>
      <c r="M2" s="41" t="str">
        <f>IF(入力用10!$A$200="","",入力用10!$A$200)</f>
        <v/>
      </c>
      <c r="N2" s="41" t="str">
        <f>IF(入力用10!$AA$17="","",入力用10!$AA$17)</f>
        <v/>
      </c>
      <c r="O2" s="41" t="str">
        <f>IF(入力用10!$C$200="","",入力用10!$C$200)</f>
        <v/>
      </c>
      <c r="P2" s="41" t="str">
        <f>IF(入力用10!$L$18="","",入力用10!$L$18)</f>
        <v/>
      </c>
      <c r="Q2" s="41" t="str">
        <f>IF(入力用10!$Q$18="","",入力用10!$Q$18)</f>
        <v/>
      </c>
      <c r="R2" s="42"/>
      <c r="S2" s="41" t="str">
        <f>IF(入力用10!$D$21="","",入力用10!$D$21)</f>
        <v/>
      </c>
      <c r="T2" s="42"/>
      <c r="U2" s="42"/>
      <c r="V2" s="42"/>
      <c r="W2" s="42"/>
      <c r="X2" s="42"/>
      <c r="Y2" s="42"/>
      <c r="Z2" s="41" t="str">
        <f>IF(入力用10!$D$23="","",入力用10!$D$23)</f>
        <v/>
      </c>
      <c r="AA2" s="42"/>
      <c r="AB2" s="41" t="str">
        <f>IF(入力用10!$F$200="","",入力用10!$F$200)</f>
        <v/>
      </c>
      <c r="AC2" s="43" t="str">
        <f>IF(入力用10!$AD$25="","",入力用10!$AD$25)</f>
        <v/>
      </c>
      <c r="AD2" s="41" t="str">
        <f>IF(入力用10!$R$25="","",入力用10!$R$25)</f>
        <v/>
      </c>
      <c r="AE2" s="41" t="str">
        <f>IF(入力用10!$B$200="","",入力用10!$B$200)</f>
        <v/>
      </c>
      <c r="AF2" s="41" t="str">
        <f>IF(入力用10!$D$18="","",入力用10!$D$18)</f>
        <v/>
      </c>
      <c r="AG2" s="42"/>
      <c r="AH2" s="42"/>
      <c r="AI2" s="41" t="str">
        <f>IF(入力用10!$D$22="","",入力用10!$D$22)</f>
        <v/>
      </c>
      <c r="AJ2" s="41" t="str">
        <f>IF(入力用10!$H$200="","",入力用10!$H$200)</f>
        <v/>
      </c>
      <c r="AK2" s="41" t="str">
        <f>IF(入力用10!$D$30="","",入力用10!$D$30)</f>
        <v/>
      </c>
      <c r="AL2" s="41" t="str">
        <f>IF(入力用10!$G$30="","",入力用10!$G$30)</f>
        <v/>
      </c>
      <c r="AM2" s="42"/>
      <c r="AN2" s="41" t="str">
        <f>IF(入力用10!$I$200="","",入力用10!$I$200)</f>
        <v/>
      </c>
      <c r="AO2" s="41" t="str">
        <f>IF(入力用10!$T$30="","",入力用10!$T$30)</f>
        <v/>
      </c>
      <c r="AP2" s="42" t="str">
        <f>IF(入力用10!$W$30="","",入力用10!$W$30)</f>
        <v/>
      </c>
      <c r="AQ2" s="42"/>
      <c r="AR2" s="41" t="str">
        <f>IF(入力用10!$AA$21="","",入力用10!$AA$21)</f>
        <v/>
      </c>
      <c r="AS2" s="41" t="str">
        <f>IF(入力用10!$AA$22="","",入力用10!$AA$22)</f>
        <v/>
      </c>
      <c r="AT2" s="42"/>
      <c r="AU2" s="42"/>
      <c r="AV2" s="41" t="str">
        <f>IF(入力用10!$D$200="","",入力用10!$D$200)</f>
        <v/>
      </c>
      <c r="AW2" s="41" t="str">
        <f>IF(入力用10!$D$25="","",入力用10!$D$25)</f>
        <v/>
      </c>
      <c r="AX2" s="42"/>
      <c r="AY2" s="41" t="str">
        <f>IF(入力用10!$E$200="","",入力用10!$E$200)</f>
        <v/>
      </c>
      <c r="AZ2" s="41" t="str">
        <f>IF(入力用10!$K$25="","",入力用10!$K$25)</f>
        <v/>
      </c>
      <c r="BA2" s="42"/>
      <c r="BB2" s="42"/>
      <c r="BC2" s="42"/>
      <c r="BD2" s="42"/>
      <c r="BE2" s="41" t="str">
        <f>IF(入力用10!$D$26="","",入力用10!$D$26)</f>
        <v/>
      </c>
      <c r="BF2" s="41" t="str">
        <f>IF(入力用10!$AD$28="","",入力用10!$AD$28)</f>
        <v/>
      </c>
      <c r="BG2" s="41" t="str">
        <f>IF(入力用10!$D$33="","",入力用10!$D$33)</f>
        <v/>
      </c>
      <c r="BH2" s="41" t="str">
        <f>IF(入力用10!$D$34="","",入力用10!$D$34)</f>
        <v/>
      </c>
      <c r="BI2" s="41" t="str">
        <f>IF(入力用10!$D$35="","",入力用10!$D$35)</f>
        <v/>
      </c>
      <c r="BJ2" s="41" t="str">
        <f>IF(入力用10!$Z$9="","",入力用10!$Z$9)</f>
        <v/>
      </c>
      <c r="BK2" s="41" t="str">
        <f>IF(入力用10!$L$200="","",入力用10!$L$200)</f>
        <v/>
      </c>
      <c r="BL2" s="41" t="str">
        <f>IF(入力用10!$AD$35="","",入力用10!$AD$35)</f>
        <v/>
      </c>
      <c r="BM2" s="42"/>
      <c r="BN2" s="42"/>
      <c r="BO2" s="42"/>
      <c r="BP2" s="42"/>
      <c r="BQ2" s="42"/>
      <c r="BR2" s="42"/>
      <c r="BS2" s="42"/>
      <c r="BT2" s="42"/>
      <c r="BU2" s="42"/>
      <c r="BV2" s="42"/>
      <c r="BW2" s="42"/>
      <c r="BX2" s="42"/>
      <c r="BY2" s="41" t="str">
        <f>IF(入力用10!$D$37="","",入力用10!$D$37)</f>
        <v/>
      </c>
      <c r="BZ2" s="41" t="str">
        <f>IF(入力用10!$D$38="","",入力用10!$D$38)</f>
        <v/>
      </c>
      <c r="CA2" s="42"/>
      <c r="CB2" s="42"/>
      <c r="CC2" s="42"/>
      <c r="CD2" s="42"/>
      <c r="CE2" s="42"/>
      <c r="CF2" s="42"/>
      <c r="CG2" s="42"/>
      <c r="CH2" s="42"/>
      <c r="CI2" s="42"/>
      <c r="CJ2" s="42"/>
      <c r="CK2" s="42"/>
      <c r="CL2" s="42"/>
      <c r="CM2" s="42"/>
      <c r="CN2" s="42"/>
      <c r="CO2" s="41" t="str">
        <f>IF(入力用10!$D$39="","",入力用10!$D$39)</f>
        <v/>
      </c>
      <c r="CP2" s="41" t="str">
        <f>IF(入力用10!$D$40="","",入力用10!$D$40)</f>
        <v/>
      </c>
      <c r="CQ2" s="42"/>
      <c r="CR2" s="42"/>
      <c r="CS2" s="41" t="str">
        <f>IF(入力用10!$D$42="","",入力用10!$D$42)</f>
        <v/>
      </c>
      <c r="CT2" s="42"/>
      <c r="CU2" s="42"/>
      <c r="CV2" s="41" t="s">
        <v>151</v>
      </c>
      <c r="CW2" s="41" t="s">
        <v>370</v>
      </c>
      <c r="CX2" s="44" t="s">
        <v>384</v>
      </c>
      <c r="CY2" s="41" t="s">
        <v>371</v>
      </c>
      <c r="CZ2" s="41">
        <v>99</v>
      </c>
      <c r="DA2" s="41" t="s">
        <v>372</v>
      </c>
      <c r="DB2" s="45">
        <f ca="1">TODAY()</f>
        <v>42783</v>
      </c>
      <c r="DC2" s="44">
        <v>99</v>
      </c>
      <c r="DD2" s="46" t="s">
        <v>372</v>
      </c>
      <c r="DE2" s="46" t="s">
        <v>373</v>
      </c>
      <c r="DF2" s="46" t="s">
        <v>374</v>
      </c>
      <c r="DG2" s="46" t="s">
        <v>375</v>
      </c>
      <c r="DH2" s="46" t="s">
        <v>376</v>
      </c>
      <c r="DI2" s="42"/>
      <c r="DJ2" s="42"/>
      <c r="DK2" s="42"/>
      <c r="DL2" s="42"/>
      <c r="DM2" s="41" t="str">
        <f>IF(入力用10!$G$200="","",入力用10!$G$200)</f>
        <v/>
      </c>
      <c r="DN2" s="41" t="str">
        <f>IF(入力用10!$D$27="","",入力用10!$D$27)</f>
        <v/>
      </c>
      <c r="DO2" s="41" t="str">
        <f>IF(入力用10!$D$28="","",入力用10!$D$28)</f>
        <v/>
      </c>
      <c r="DP2" s="41" t="str">
        <f>IF(入力用10!$K$27="","",入力用10!$K$27)</f>
        <v/>
      </c>
      <c r="DQ2" s="41" t="str">
        <f>IF(入力用10!$D$29="","",入力用10!$D$29)</f>
        <v/>
      </c>
      <c r="DR2" s="41" t="str">
        <f>IF(入力用10!$T$29="","",入力用10!$T$29)</f>
        <v/>
      </c>
      <c r="DS2" s="42" t="str">
        <f>IF(入力用10!$D$31="","",入力用10!$D$31)</f>
        <v/>
      </c>
      <c r="DT2" s="42"/>
      <c r="DU2" s="41" t="str">
        <f>IF(入力用10!$C$2="","",入力用10!$C$2)</f>
        <v/>
      </c>
      <c r="DV2" s="41" t="str">
        <f>IF(入力用10!$D$7="","",入力用10!$D$7)</f>
        <v/>
      </c>
      <c r="DW2" s="41" t="str">
        <f>IF(入力用10!$D$6="","",入力用10!$D$6)</f>
        <v/>
      </c>
      <c r="DX2" s="42"/>
      <c r="DY2" s="42"/>
      <c r="DZ2" s="42"/>
      <c r="EA2" s="41" t="str">
        <f>IF(入力用10!$D$9="","",入力用10!$D$9)</f>
        <v/>
      </c>
      <c r="EB2" s="41" t="str">
        <f>IF(入力用10!$O$9="","",入力用10!$O$9)</f>
        <v/>
      </c>
      <c r="EC2" s="41" t="str">
        <f>IF(入力用10!$D$8="","",入力用10!$D$8)</f>
        <v/>
      </c>
      <c r="ED2" s="41" t="str">
        <f>IF(入力用10!$Z$8="","",入力用10!$Z$8)</f>
        <v/>
      </c>
      <c r="EE2" s="45" t="str">
        <f>IF(入力用10!$O$8="","",DATEVALUE(入力用10!$O$8&amp;"01日"))</f>
        <v/>
      </c>
      <c r="EF2" s="47"/>
      <c r="EG2" s="47"/>
      <c r="EH2" s="41" t="str">
        <f>IF(入力用10!$D$10="","",入力用10!$D$10)</f>
        <v/>
      </c>
      <c r="EI2" s="41" t="str">
        <f>IF(入力用10!$E$11="","",入力用10!$E$11)</f>
        <v/>
      </c>
      <c r="EJ2" s="42"/>
      <c r="EK2" s="42"/>
      <c r="EL2" s="42"/>
      <c r="EM2" s="42"/>
      <c r="EN2" s="42"/>
      <c r="EO2" s="48" t="str">
        <f>IF(入力用10!$D$12="","",入力用10!$D$12)</f>
        <v/>
      </c>
      <c r="EP2" s="48" t="str">
        <f>IF(入力用10!$D$13="","",入力用10!$D$13)</f>
        <v/>
      </c>
      <c r="EQ2" s="49"/>
      <c r="ER2" s="49"/>
      <c r="ES2" s="49"/>
      <c r="ET2" s="49"/>
      <c r="EU2" s="49"/>
      <c r="EV2" s="49"/>
      <c r="EW2" s="50"/>
      <c r="EX2" s="49"/>
      <c r="EY2" s="49"/>
      <c r="EZ2" s="49"/>
      <c r="FA2" s="49"/>
      <c r="FB2" s="49"/>
      <c r="FC2" s="49"/>
      <c r="FD2" s="49"/>
      <c r="FE2" s="49"/>
      <c r="FF2" s="49"/>
      <c r="FG2" s="49"/>
      <c r="FH2" s="49"/>
      <c r="FI2" s="49"/>
      <c r="FJ2" s="41" t="str">
        <f>IF(入力用10!$A$1="","",入力用10!$A$1)</f>
        <v>02</v>
      </c>
      <c r="FK2" s="41" t="str">
        <f>IF(入力用10!$B$1="","",入力用10!$B$1)</f>
        <v>パソナ</v>
      </c>
      <c r="FL2" s="51"/>
      <c r="FM2" s="52"/>
      <c r="FN2" s="50"/>
      <c r="FO2" s="50"/>
      <c r="FP2" s="50"/>
      <c r="FQ2" s="53" t="str">
        <f>IF(入力用10!$H$11="","",入力用10!$H$11)</f>
        <v/>
      </c>
      <c r="FR2" s="53" t="str">
        <f>IF(入力用10!$D$14="","",入力用10!$D$14)</f>
        <v/>
      </c>
      <c r="FS2" s="53" t="str">
        <f>IF(入力用10!$D$15="","",SUBSTITUTE(入力用10!$D$15,"歳",""))</f>
        <v/>
      </c>
      <c r="FT2" s="53" t="str">
        <f>IF(入力用10!$O$15="","",SUBSTITUTE(入力用10!$O$15,"年",""))</f>
        <v/>
      </c>
      <c r="FU2" s="54" t="str">
        <f>IF(入力用10!$Z$15="","",入力用10!$Z$15)</f>
        <v/>
      </c>
      <c r="FV2" s="53" t="str">
        <f>IF(入力用10!$M$200="","",入力用10!$M$200)</f>
        <v/>
      </c>
      <c r="FW2" s="53" t="str">
        <f>IF(入力用10!$Z$14="","",入力用10!$Z$14)</f>
        <v/>
      </c>
      <c r="FX2" s="53" t="str">
        <f>IF(入力用10!$J$200="","",入力用10!$J$200)</f>
        <v/>
      </c>
      <c r="FY2" s="53" t="str">
        <f>IF(入力用10!$D$36="","",入力用10!$D$36)</f>
        <v/>
      </c>
      <c r="FZ2" s="53" t="str">
        <f>IF(入力用10!$F$36="","",入力用10!$F$36)</f>
        <v/>
      </c>
      <c r="GA2" s="53" t="str">
        <f>IF(入力用10!$K$200="","",入力用10!$K$200)</f>
        <v/>
      </c>
      <c r="GB2" s="53" t="str">
        <f>IF(入力用10!$S$36="","",入力用10!$S$36)</f>
        <v/>
      </c>
      <c r="GC2" s="53" t="str">
        <f>IF(入力用10!$U$36="","",入力用10!$U$36)</f>
        <v/>
      </c>
      <c r="GD2" s="53" t="str">
        <f>IF(入力用10!$W$10="","",SUBSTITUTE(入力用10!$W$10,"駅",""))</f>
        <v/>
      </c>
      <c r="GE2" s="53" t="str">
        <f>IF(入力用10!$N$200="","",入力用10!$N$200)</f>
        <v/>
      </c>
      <c r="GF2" s="53" t="str">
        <f>IF(入力用10!$AD$10="","",入力用10!$AD$10)</f>
        <v/>
      </c>
      <c r="GG2" s="53" t="str">
        <f>IF(入力用10!$AF$10="","",SUBSTITUTE(入力用10!$AF$10,"分",""))</f>
        <v/>
      </c>
    </row>
    <row r="3" spans="1:189" s="55" customFormat="1" ht="15" customHeight="1">
      <c r="A3" s="40"/>
      <c r="B3" s="41" t="str">
        <f>IF(入力用10!$D$17="","",入力用10!$D$17)</f>
        <v/>
      </c>
      <c r="C3" s="42"/>
      <c r="D3" s="42"/>
      <c r="E3" s="42"/>
      <c r="F3" s="42"/>
      <c r="G3" s="42"/>
      <c r="H3" s="42"/>
      <c r="I3" s="42"/>
      <c r="J3" s="42"/>
      <c r="K3" s="41" t="str">
        <f>IF(入力用10!$D$19="","",入力用10!$D$19)</f>
        <v/>
      </c>
      <c r="L3" s="41" t="str">
        <f>IF(入力用10!$D$20="","",入力用10!$D$20)</f>
        <v/>
      </c>
      <c r="M3" s="41" t="str">
        <f>IF(入力用10!$A$200="","",入力用10!$A$200)</f>
        <v/>
      </c>
      <c r="N3" s="41" t="str">
        <f>IF(入力用10!$AA$17="","",入力用10!$AA$17)</f>
        <v/>
      </c>
      <c r="O3" s="41" t="str">
        <f>IF(入力用10!$C$200="","",入力用10!$C$200)</f>
        <v/>
      </c>
      <c r="P3" s="41" t="str">
        <f>IF(入力用10!$L$18="","",入力用10!$L$18)</f>
        <v/>
      </c>
      <c r="Q3" s="41" t="str">
        <f>IF(入力用10!$Q$18="","",入力用10!$Q$18)</f>
        <v/>
      </c>
      <c r="R3" s="42"/>
      <c r="S3" s="41" t="str">
        <f>IF(入力用10!$D$21="","",入力用10!$D$21)</f>
        <v/>
      </c>
      <c r="T3" s="42"/>
      <c r="U3" s="42"/>
      <c r="V3" s="42"/>
      <c r="W3" s="42"/>
      <c r="X3" s="42"/>
      <c r="Y3" s="42"/>
      <c r="Z3" s="41" t="str">
        <f>IF(入力用10!$D$23="","",入力用10!$D$23)</f>
        <v/>
      </c>
      <c r="AA3" s="42"/>
      <c r="AB3" s="41" t="str">
        <f>IF(入力用10!$F$200="","",入力用10!$F$200)</f>
        <v/>
      </c>
      <c r="AC3" s="43" t="str">
        <f>IF(入力用10!$AD$25="","",入力用10!$AD$25)</f>
        <v/>
      </c>
      <c r="AD3" s="41" t="str">
        <f>IF(入力用10!$R$25="","",入力用10!$R$25)</f>
        <v/>
      </c>
      <c r="AE3" s="41" t="str">
        <f>IF(入力用10!$B$200="","",入力用10!$B$200)</f>
        <v/>
      </c>
      <c r="AF3" s="41" t="str">
        <f>IF(入力用10!$D$18="","",入力用10!$D$18)</f>
        <v/>
      </c>
      <c r="AG3" s="42"/>
      <c r="AH3" s="42"/>
      <c r="AI3" s="41" t="str">
        <f>IF(入力用10!$D$22="","",入力用10!$D$22)</f>
        <v/>
      </c>
      <c r="AJ3" s="41" t="str">
        <f>IF(入力用10!$H$200="","",入力用10!$H$200)</f>
        <v/>
      </c>
      <c r="AK3" s="41" t="str">
        <f>IF(入力用10!$D$30="","",入力用10!$D$30)</f>
        <v/>
      </c>
      <c r="AL3" s="41" t="str">
        <f>IF(入力用10!$G$30="","",入力用10!$G$30)</f>
        <v/>
      </c>
      <c r="AM3" s="42"/>
      <c r="AN3" s="41" t="str">
        <f>IF(入力用10!$I$200="","",入力用10!$I$200)</f>
        <v/>
      </c>
      <c r="AO3" s="41" t="str">
        <f>IF(入力用10!$T$30="","",入力用10!$T$30)</f>
        <v/>
      </c>
      <c r="AP3" s="42" t="str">
        <f>IF(入力用10!$W$30="","",入力用10!$W$30)</f>
        <v/>
      </c>
      <c r="AQ3" s="42"/>
      <c r="AR3" s="41" t="str">
        <f>IF(入力用10!$AA$21="","",入力用10!$AA$21)</f>
        <v/>
      </c>
      <c r="AS3" s="41" t="str">
        <f>IF(入力用10!$AA$22="","",入力用10!$AA$22)</f>
        <v/>
      </c>
      <c r="AT3" s="42"/>
      <c r="AU3" s="42"/>
      <c r="AV3" s="41" t="str">
        <f>IF(入力用10!$D$200="","",入力用10!$D$200)</f>
        <v/>
      </c>
      <c r="AW3" s="41" t="str">
        <f>IF(入力用10!$D$25="","",入力用10!$D$25)</f>
        <v/>
      </c>
      <c r="AX3" s="42"/>
      <c r="AY3" s="41" t="str">
        <f>IF(入力用10!$E$200="","",入力用10!$E$200)</f>
        <v/>
      </c>
      <c r="AZ3" s="41" t="str">
        <f>IF(入力用10!$K$25="","",入力用10!$K$25)</f>
        <v/>
      </c>
      <c r="BA3" s="42"/>
      <c r="BB3" s="42"/>
      <c r="BC3" s="42"/>
      <c r="BD3" s="42"/>
      <c r="BE3" s="41" t="str">
        <f>IF(入力用10!$D$26="","",入力用10!$D$26)</f>
        <v/>
      </c>
      <c r="BF3" s="41" t="str">
        <f>IF(入力用10!$AD$28="","",入力用10!$AD$28)</f>
        <v/>
      </c>
      <c r="BG3" s="41" t="str">
        <f>IF(入力用10!$D$33="","",入力用10!$D$33)</f>
        <v/>
      </c>
      <c r="BH3" s="41" t="str">
        <f>IF(入力用10!$D$34="","",入力用10!$D$34)</f>
        <v/>
      </c>
      <c r="BI3" s="41" t="str">
        <f>IF(入力用10!$D$35="","",入力用10!$D$35)</f>
        <v/>
      </c>
      <c r="BJ3" s="41" t="str">
        <f>IF(入力用10!$Z$9="","",入力用10!$Z$9)</f>
        <v/>
      </c>
      <c r="BK3" s="41" t="str">
        <f>IF(入力用10!$L$200="","",入力用10!$L$200)</f>
        <v/>
      </c>
      <c r="BL3" s="41" t="str">
        <f>IF(入力用10!$AD$35="","",入力用10!$AD$35)</f>
        <v/>
      </c>
      <c r="BM3" s="42"/>
      <c r="BN3" s="42"/>
      <c r="BO3" s="42"/>
      <c r="BP3" s="42"/>
      <c r="BQ3" s="42"/>
      <c r="BR3" s="42"/>
      <c r="BS3" s="42"/>
      <c r="BT3" s="42"/>
      <c r="BU3" s="42"/>
      <c r="BV3" s="42"/>
      <c r="BW3" s="42"/>
      <c r="BX3" s="42"/>
      <c r="BY3" s="41" t="str">
        <f>IF(入力用10!$D$37="","",入力用10!$D$37)</f>
        <v/>
      </c>
      <c r="BZ3" s="41" t="str">
        <f>IF(入力用10!$D$38="","",入力用10!$D$38)</f>
        <v/>
      </c>
      <c r="CA3" s="42"/>
      <c r="CB3" s="42"/>
      <c r="CC3" s="42"/>
      <c r="CD3" s="42"/>
      <c r="CE3" s="42"/>
      <c r="CF3" s="42"/>
      <c r="CG3" s="42"/>
      <c r="CH3" s="42"/>
      <c r="CI3" s="42"/>
      <c r="CJ3" s="42"/>
      <c r="CK3" s="42"/>
      <c r="CL3" s="42"/>
      <c r="CM3" s="42"/>
      <c r="CN3" s="42"/>
      <c r="CO3" s="41" t="str">
        <f>IF(入力用10!$D$39="","",入力用10!$D$39)</f>
        <v/>
      </c>
      <c r="CP3" s="41" t="str">
        <f>IF(入力用10!$D$40="","",入力用10!$D$40)</f>
        <v/>
      </c>
      <c r="CQ3" s="42"/>
      <c r="CR3" s="42"/>
      <c r="CS3" s="41" t="str">
        <f>IF(入力用10!$D$42="","",入力用10!$D$42)</f>
        <v/>
      </c>
      <c r="CT3" s="42"/>
      <c r="CU3" s="42"/>
      <c r="CV3" s="41" t="s">
        <v>151</v>
      </c>
      <c r="CW3" s="41" t="s">
        <v>370</v>
      </c>
      <c r="CX3" s="44" t="s">
        <v>384</v>
      </c>
      <c r="CY3" s="41" t="s">
        <v>371</v>
      </c>
      <c r="CZ3" s="41">
        <v>99</v>
      </c>
      <c r="DA3" s="41" t="s">
        <v>372</v>
      </c>
      <c r="DB3" s="45">
        <f t="shared" ref="DB3:DB14" ca="1" si="0">TODAY()</f>
        <v>42783</v>
      </c>
      <c r="DC3" s="44">
        <v>99</v>
      </c>
      <c r="DD3" s="46" t="s">
        <v>372</v>
      </c>
      <c r="DE3" s="46" t="s">
        <v>373</v>
      </c>
      <c r="DF3" s="46" t="s">
        <v>374</v>
      </c>
      <c r="DG3" s="46" t="s">
        <v>375</v>
      </c>
      <c r="DH3" s="46" t="s">
        <v>376</v>
      </c>
      <c r="DI3" s="42"/>
      <c r="DJ3" s="42"/>
      <c r="DK3" s="42"/>
      <c r="DL3" s="42"/>
      <c r="DM3" s="41" t="str">
        <f>IF(入力用10!$G$200="","",入力用10!$G$200)</f>
        <v/>
      </c>
      <c r="DN3" s="41" t="str">
        <f>IF(入力用10!$D$27="","",入力用10!$D$27)</f>
        <v/>
      </c>
      <c r="DO3" s="41" t="str">
        <f>IF(入力用10!$D$28="","",入力用10!$D$28)</f>
        <v/>
      </c>
      <c r="DP3" s="41" t="str">
        <f>IF(入力用10!$K$27="","",入力用10!$K$27)</f>
        <v/>
      </c>
      <c r="DQ3" s="41" t="str">
        <f>IF(入力用10!$D$29="","",入力用10!$D$29)</f>
        <v/>
      </c>
      <c r="DR3" s="41" t="str">
        <f>IF(入力用10!$T$29="","",入力用10!$T$29)</f>
        <v/>
      </c>
      <c r="DS3" s="42" t="str">
        <f>IF(入力用10!$D$31="","",入力用10!$D$31)</f>
        <v/>
      </c>
      <c r="DT3" s="42"/>
      <c r="DU3" s="41" t="str">
        <f>IF(入力用10!$C$2="","",入力用10!$C$2)</f>
        <v/>
      </c>
      <c r="DV3" s="41" t="str">
        <f>IF(入力用10!$D$7="","",入力用10!$D$7)</f>
        <v/>
      </c>
      <c r="DW3" s="41" t="str">
        <f>IF(入力用10!$D$6="","",入力用10!$D$6)</f>
        <v/>
      </c>
      <c r="DX3" s="42"/>
      <c r="DY3" s="42"/>
      <c r="DZ3" s="42"/>
      <c r="EA3" s="41" t="str">
        <f>IF(入力用10!$D$9="","",入力用10!$D$9)</f>
        <v/>
      </c>
      <c r="EB3" s="41" t="str">
        <f>IF(入力用10!$O$9="","",入力用10!$O$9)</f>
        <v/>
      </c>
      <c r="EC3" s="41" t="str">
        <f>IF(入力用10!$D$8="","",入力用10!$D$8)</f>
        <v/>
      </c>
      <c r="ED3" s="41" t="str">
        <f>IF(入力用10!$Z$8="","",入力用10!$Z$8)</f>
        <v/>
      </c>
      <c r="EE3" s="45" t="str">
        <f>IF(入力用10!$O$8="","",DATEVALUE(入力用10!$O$8&amp;"01日"))</f>
        <v/>
      </c>
      <c r="EF3" s="47"/>
      <c r="EG3" s="47"/>
      <c r="EH3" s="41" t="str">
        <f>IF(入力用10!$D$10="","",入力用10!$D$10)</f>
        <v/>
      </c>
      <c r="EI3" s="41" t="str">
        <f>IF(入力用10!$E$11="","",入力用10!$E$11)</f>
        <v/>
      </c>
      <c r="EJ3" s="42"/>
      <c r="EK3" s="42"/>
      <c r="EL3" s="42"/>
      <c r="EM3" s="42"/>
      <c r="EN3" s="42"/>
      <c r="EO3" s="48" t="str">
        <f>IF(入力用10!$D$12="","",入力用10!$D$12)</f>
        <v/>
      </c>
      <c r="EP3" s="48" t="str">
        <f>IF(入力用10!$D$13="","",入力用10!$D$13)</f>
        <v/>
      </c>
      <c r="EQ3" s="49"/>
      <c r="ER3" s="49"/>
      <c r="ES3" s="49"/>
      <c r="ET3" s="49"/>
      <c r="EU3" s="49"/>
      <c r="EV3" s="49"/>
      <c r="EW3" s="50"/>
      <c r="EX3" s="49"/>
      <c r="EY3" s="49"/>
      <c r="EZ3" s="49"/>
      <c r="FA3" s="49"/>
      <c r="FB3" s="49"/>
      <c r="FC3" s="49"/>
      <c r="FD3" s="49"/>
      <c r="FE3" s="49"/>
      <c r="FF3" s="49"/>
      <c r="FG3" s="49"/>
      <c r="FH3" s="49"/>
      <c r="FI3" s="49"/>
      <c r="FJ3" s="41" t="str">
        <f>IF(入力用10!$A$1="","",入力用10!$A$1)</f>
        <v>02</v>
      </c>
      <c r="FK3" s="41" t="str">
        <f>IF(入力用10!$B$1="","",入力用10!$B$1)</f>
        <v>パソナ</v>
      </c>
      <c r="FL3" s="51"/>
      <c r="FM3" s="52"/>
      <c r="FN3" s="50"/>
      <c r="FO3" s="50"/>
      <c r="FP3" s="50"/>
      <c r="FQ3" s="53" t="str">
        <f>IF(入力用10!$H$11="","",入力用10!$H$11)</f>
        <v/>
      </c>
      <c r="FR3" s="53" t="str">
        <f>IF(入力用10!$D$14="","",入力用10!$D$14)</f>
        <v/>
      </c>
      <c r="FS3" s="53" t="str">
        <f>IF(入力用10!$D$15="","",SUBSTITUTE(入力用10!$D$15,"歳",""))</f>
        <v/>
      </c>
      <c r="FT3" s="53" t="str">
        <f>IF(入力用10!$O$15="","",SUBSTITUTE(入力用10!$O$15,"年",""))</f>
        <v/>
      </c>
      <c r="FU3" s="54" t="str">
        <f>IF(入力用10!$Z$15="","",入力用10!$Z$15)</f>
        <v/>
      </c>
      <c r="FV3" s="53" t="str">
        <f>IF(入力用10!$M$200="","",入力用10!$M$200)</f>
        <v/>
      </c>
      <c r="FW3" s="53" t="str">
        <f>IF(入力用10!$Z$14="","",入力用10!$Z$14)</f>
        <v/>
      </c>
      <c r="FX3" s="53" t="str">
        <f>IF(入力用10!$J$200="","",入力用10!$J$200)</f>
        <v/>
      </c>
      <c r="FY3" s="53" t="str">
        <f>IF(入力用10!$D$36="","",入力用10!$D$36)</f>
        <v/>
      </c>
      <c r="FZ3" s="53" t="str">
        <f>IF(入力用10!$F$36="","",入力用10!$F$36)</f>
        <v/>
      </c>
      <c r="GA3" s="53" t="str">
        <f>IF(入力用10!$K$200="","",入力用10!$K$200)</f>
        <v/>
      </c>
      <c r="GB3" s="53" t="str">
        <f>IF(入力用10!$S$36="","",入力用10!$S$36)</f>
        <v/>
      </c>
      <c r="GC3" s="53" t="str">
        <f>IF(入力用10!$U$36="","",入力用10!$U$36)</f>
        <v/>
      </c>
      <c r="GD3" s="53" t="str">
        <f>IF(入力用10!$W$10="","",SUBSTITUTE(入力用10!$W$10,"駅",""))</f>
        <v/>
      </c>
      <c r="GE3" s="53" t="str">
        <f>IF(入力用10!$N$200="","",入力用10!$N$200)</f>
        <v/>
      </c>
      <c r="GF3" s="53" t="str">
        <f>IF(入力用10!$AD$10="","",入力用10!$AD$10)</f>
        <v/>
      </c>
      <c r="GG3" s="53" t="str">
        <f>IF(入力用10!$AF$10="","",SUBSTITUTE(入力用10!$AF$10,"分",""))</f>
        <v/>
      </c>
    </row>
    <row r="4" spans="1:189" s="55" customFormat="1" ht="15" customHeight="1">
      <c r="A4" s="40"/>
      <c r="B4" s="41" t="str">
        <f>IF(入力用10!$D$17="","",入力用10!$D$17)</f>
        <v/>
      </c>
      <c r="C4" s="42"/>
      <c r="D4" s="42"/>
      <c r="E4" s="42"/>
      <c r="F4" s="42"/>
      <c r="G4" s="42"/>
      <c r="H4" s="42"/>
      <c r="I4" s="42"/>
      <c r="J4" s="42"/>
      <c r="K4" s="41" t="str">
        <f>IF(入力用10!$D$19="","",入力用10!$D$19)</f>
        <v/>
      </c>
      <c r="L4" s="41" t="str">
        <f>IF(入力用10!$D$20="","",入力用10!$D$20)</f>
        <v/>
      </c>
      <c r="M4" s="41" t="str">
        <f>IF(入力用10!$A$200="","",入力用10!$A$200)</f>
        <v/>
      </c>
      <c r="N4" s="41" t="str">
        <f>IF(入力用10!$AA$17="","",入力用10!$AA$17)</f>
        <v/>
      </c>
      <c r="O4" s="41" t="str">
        <f>IF(入力用10!$C$200="","",入力用10!$C$200)</f>
        <v/>
      </c>
      <c r="P4" s="41" t="str">
        <f>IF(入力用10!$L$18="","",入力用10!$L$18)</f>
        <v/>
      </c>
      <c r="Q4" s="41" t="str">
        <f>IF(入力用10!$Q$18="","",入力用10!$Q$18)</f>
        <v/>
      </c>
      <c r="R4" s="42"/>
      <c r="S4" s="41" t="str">
        <f>IF(入力用10!$D$21="","",入力用10!$D$21)</f>
        <v/>
      </c>
      <c r="T4" s="42"/>
      <c r="U4" s="42"/>
      <c r="V4" s="42"/>
      <c r="W4" s="42"/>
      <c r="X4" s="42"/>
      <c r="Y4" s="42"/>
      <c r="Z4" s="41" t="str">
        <f>IF(入力用10!$D$23="","",入力用10!$D$23)</f>
        <v/>
      </c>
      <c r="AA4" s="42"/>
      <c r="AB4" s="41" t="str">
        <f>IF(入力用10!$F$200="","",入力用10!$F$200)</f>
        <v/>
      </c>
      <c r="AC4" s="43" t="str">
        <f>IF(入力用10!$AD$25="","",入力用10!$AD$25)</f>
        <v/>
      </c>
      <c r="AD4" s="41" t="str">
        <f>IF(入力用10!$R$25="","",入力用10!$R$25)</f>
        <v/>
      </c>
      <c r="AE4" s="41" t="str">
        <f>IF(入力用10!$B$200="","",入力用10!$B$200)</f>
        <v/>
      </c>
      <c r="AF4" s="41" t="str">
        <f>IF(入力用10!$D$18="","",入力用10!$D$18)</f>
        <v/>
      </c>
      <c r="AG4" s="42"/>
      <c r="AH4" s="42"/>
      <c r="AI4" s="41" t="str">
        <f>IF(入力用10!$D$22="","",入力用10!$D$22)</f>
        <v/>
      </c>
      <c r="AJ4" s="41" t="str">
        <f>IF(入力用10!$H$200="","",入力用10!$H$200)</f>
        <v/>
      </c>
      <c r="AK4" s="41" t="str">
        <f>IF(入力用10!$D$30="","",入力用10!$D$30)</f>
        <v/>
      </c>
      <c r="AL4" s="41" t="str">
        <f>IF(入力用10!$G$30="","",入力用10!$G$30)</f>
        <v/>
      </c>
      <c r="AM4" s="42"/>
      <c r="AN4" s="41" t="str">
        <f>IF(入力用10!$I$200="","",入力用10!$I$200)</f>
        <v/>
      </c>
      <c r="AO4" s="41" t="str">
        <f>IF(入力用10!$T$30="","",入力用10!$T$30)</f>
        <v/>
      </c>
      <c r="AP4" s="42" t="str">
        <f>IF(入力用10!$W$30="","",入力用10!$W$30)</f>
        <v/>
      </c>
      <c r="AQ4" s="42"/>
      <c r="AR4" s="41" t="str">
        <f>IF(入力用10!$AA$21="","",入力用10!$AA$21)</f>
        <v/>
      </c>
      <c r="AS4" s="41" t="str">
        <f>IF(入力用10!$AA$22="","",入力用10!$AA$22)</f>
        <v/>
      </c>
      <c r="AT4" s="42"/>
      <c r="AU4" s="42"/>
      <c r="AV4" s="41" t="str">
        <f>IF(入力用10!$D$200="","",入力用10!$D$200)</f>
        <v/>
      </c>
      <c r="AW4" s="41" t="str">
        <f>IF(入力用10!$D$25="","",入力用10!$D$25)</f>
        <v/>
      </c>
      <c r="AX4" s="42"/>
      <c r="AY4" s="41" t="str">
        <f>IF(入力用10!$E$200="","",入力用10!$E$200)</f>
        <v/>
      </c>
      <c r="AZ4" s="41" t="str">
        <f>IF(入力用10!$K$25="","",入力用10!$K$25)</f>
        <v/>
      </c>
      <c r="BA4" s="42"/>
      <c r="BB4" s="42"/>
      <c r="BC4" s="42"/>
      <c r="BD4" s="42"/>
      <c r="BE4" s="41" t="str">
        <f>IF(入力用10!$D$26="","",入力用10!$D$26)</f>
        <v/>
      </c>
      <c r="BF4" s="41" t="str">
        <f>IF(入力用10!$AD$28="","",入力用10!$AD$28)</f>
        <v/>
      </c>
      <c r="BG4" s="41" t="str">
        <f>IF(入力用10!$D$33="","",入力用10!$D$33)</f>
        <v/>
      </c>
      <c r="BH4" s="41" t="str">
        <f>IF(入力用10!$D$34="","",入力用10!$D$34)</f>
        <v/>
      </c>
      <c r="BI4" s="41" t="str">
        <f>IF(入力用10!$D$35="","",入力用10!$D$35)</f>
        <v/>
      </c>
      <c r="BJ4" s="41" t="str">
        <f>IF(入力用10!$Z$9="","",入力用10!$Z$9)</f>
        <v/>
      </c>
      <c r="BK4" s="41" t="str">
        <f>IF(入力用10!$L$200="","",入力用10!$L$200)</f>
        <v/>
      </c>
      <c r="BL4" s="41" t="str">
        <f>IF(入力用10!$AD$35="","",入力用10!$AD$35)</f>
        <v/>
      </c>
      <c r="BM4" s="42"/>
      <c r="BN4" s="42"/>
      <c r="BO4" s="42"/>
      <c r="BP4" s="42"/>
      <c r="BQ4" s="42"/>
      <c r="BR4" s="42"/>
      <c r="BS4" s="42"/>
      <c r="BT4" s="42"/>
      <c r="BU4" s="42"/>
      <c r="BV4" s="42"/>
      <c r="BW4" s="42"/>
      <c r="BX4" s="42"/>
      <c r="BY4" s="41" t="str">
        <f>IF(入力用10!$D$37="","",入力用10!$D$37)</f>
        <v/>
      </c>
      <c r="BZ4" s="41" t="str">
        <f>IF(入力用10!$D$38="","",入力用10!$D$38)</f>
        <v/>
      </c>
      <c r="CA4" s="42"/>
      <c r="CB4" s="42"/>
      <c r="CC4" s="42"/>
      <c r="CD4" s="42"/>
      <c r="CE4" s="42"/>
      <c r="CF4" s="42"/>
      <c r="CG4" s="42"/>
      <c r="CH4" s="42"/>
      <c r="CI4" s="42"/>
      <c r="CJ4" s="42"/>
      <c r="CK4" s="42"/>
      <c r="CL4" s="42"/>
      <c r="CM4" s="42"/>
      <c r="CN4" s="42"/>
      <c r="CO4" s="41" t="str">
        <f>IF(入力用10!$D$39="","",入力用10!$D$39)</f>
        <v/>
      </c>
      <c r="CP4" s="41" t="str">
        <f>IF(入力用10!$D$40="","",入力用10!$D$40)</f>
        <v/>
      </c>
      <c r="CQ4" s="42"/>
      <c r="CR4" s="42"/>
      <c r="CS4" s="41" t="str">
        <f>IF(入力用10!$D$42="","",入力用10!$D$42)</f>
        <v/>
      </c>
      <c r="CT4" s="42"/>
      <c r="CU4" s="42"/>
      <c r="CV4" s="41" t="s">
        <v>151</v>
      </c>
      <c r="CW4" s="41" t="s">
        <v>370</v>
      </c>
      <c r="CX4" s="44" t="s">
        <v>384</v>
      </c>
      <c r="CY4" s="41" t="s">
        <v>371</v>
      </c>
      <c r="CZ4" s="41">
        <v>99</v>
      </c>
      <c r="DA4" s="41" t="s">
        <v>372</v>
      </c>
      <c r="DB4" s="45">
        <f t="shared" ca="1" si="0"/>
        <v>42783</v>
      </c>
      <c r="DC4" s="44">
        <v>99</v>
      </c>
      <c r="DD4" s="46" t="s">
        <v>372</v>
      </c>
      <c r="DE4" s="46" t="s">
        <v>373</v>
      </c>
      <c r="DF4" s="46" t="s">
        <v>374</v>
      </c>
      <c r="DG4" s="46" t="s">
        <v>375</v>
      </c>
      <c r="DH4" s="46" t="s">
        <v>376</v>
      </c>
      <c r="DI4" s="42"/>
      <c r="DJ4" s="42"/>
      <c r="DK4" s="42"/>
      <c r="DL4" s="42"/>
      <c r="DM4" s="41" t="str">
        <f>IF(入力用10!$G$200="","",入力用10!$G$200)</f>
        <v/>
      </c>
      <c r="DN4" s="41" t="str">
        <f>IF(入力用10!$D$27="","",入力用10!$D$27)</f>
        <v/>
      </c>
      <c r="DO4" s="41" t="str">
        <f>IF(入力用10!$D$28="","",入力用10!$D$28)</f>
        <v/>
      </c>
      <c r="DP4" s="41" t="str">
        <f>IF(入力用10!$K$27="","",入力用10!$K$27)</f>
        <v/>
      </c>
      <c r="DQ4" s="41" t="str">
        <f>IF(入力用10!$D$29="","",入力用10!$D$29)</f>
        <v/>
      </c>
      <c r="DR4" s="41" t="str">
        <f>IF(入力用10!$T$29="","",入力用10!$T$29)</f>
        <v/>
      </c>
      <c r="DS4" s="42" t="str">
        <f>IF(入力用10!$D$31="","",入力用10!$D$31)</f>
        <v/>
      </c>
      <c r="DT4" s="42"/>
      <c r="DU4" s="41" t="str">
        <f>IF(入力用10!$C$2="","",入力用10!$C$2)</f>
        <v/>
      </c>
      <c r="DV4" s="41" t="str">
        <f>IF(入力用10!$D$7="","",入力用10!$D$7)</f>
        <v/>
      </c>
      <c r="DW4" s="41" t="str">
        <f>IF(入力用10!$D$6="","",入力用10!$D$6)</f>
        <v/>
      </c>
      <c r="DX4" s="42"/>
      <c r="DY4" s="42"/>
      <c r="DZ4" s="42"/>
      <c r="EA4" s="41" t="str">
        <f>IF(入力用10!$D$9="","",入力用10!$D$9)</f>
        <v/>
      </c>
      <c r="EB4" s="41" t="str">
        <f>IF(入力用10!$O$9="","",入力用10!$O$9)</f>
        <v/>
      </c>
      <c r="EC4" s="41" t="str">
        <f>IF(入力用10!$D$8="","",入力用10!$D$8)</f>
        <v/>
      </c>
      <c r="ED4" s="41" t="str">
        <f>IF(入力用10!$Z$8="","",入力用10!$Z$8)</f>
        <v/>
      </c>
      <c r="EE4" s="45" t="str">
        <f>IF(入力用10!$O$8="","",DATEVALUE(入力用10!$O$8&amp;"01日"))</f>
        <v/>
      </c>
      <c r="EF4" s="47"/>
      <c r="EG4" s="47"/>
      <c r="EH4" s="41" t="str">
        <f>IF(入力用10!$D$10="","",入力用10!$D$10)</f>
        <v/>
      </c>
      <c r="EI4" s="41" t="str">
        <f>IF(入力用10!$E$11="","",入力用10!$E$11)</f>
        <v/>
      </c>
      <c r="EJ4" s="42"/>
      <c r="EK4" s="42"/>
      <c r="EL4" s="42"/>
      <c r="EM4" s="42"/>
      <c r="EN4" s="42"/>
      <c r="EO4" s="48" t="str">
        <f>IF(入力用10!$D$12="","",入力用10!$D$12)</f>
        <v/>
      </c>
      <c r="EP4" s="48" t="str">
        <f>IF(入力用10!$D$13="","",入力用10!$D$13)</f>
        <v/>
      </c>
      <c r="EQ4" s="49"/>
      <c r="ER4" s="49"/>
      <c r="ES4" s="49"/>
      <c r="ET4" s="49"/>
      <c r="EU4" s="49"/>
      <c r="EV4" s="49"/>
      <c r="EW4" s="50"/>
      <c r="EX4" s="49"/>
      <c r="EY4" s="49"/>
      <c r="EZ4" s="49"/>
      <c r="FA4" s="49"/>
      <c r="FB4" s="49"/>
      <c r="FC4" s="49"/>
      <c r="FD4" s="49"/>
      <c r="FE4" s="49"/>
      <c r="FF4" s="49"/>
      <c r="FG4" s="49"/>
      <c r="FH4" s="49"/>
      <c r="FI4" s="49"/>
      <c r="FJ4" s="41" t="str">
        <f>IF(入力用10!$A$1="","",入力用10!$A$1)</f>
        <v>02</v>
      </c>
      <c r="FK4" s="41" t="str">
        <f>IF(入力用10!$B$1="","",入力用10!$B$1)</f>
        <v>パソナ</v>
      </c>
      <c r="FL4" s="51"/>
      <c r="FM4" s="52"/>
      <c r="FN4" s="50"/>
      <c r="FO4" s="50"/>
      <c r="FP4" s="50"/>
      <c r="FQ4" s="53" t="str">
        <f>IF(入力用10!$H$11="","",入力用10!$H$11)</f>
        <v/>
      </c>
      <c r="FR4" s="53" t="str">
        <f>IF(入力用10!$D$14="","",入力用10!$D$14)</f>
        <v/>
      </c>
      <c r="FS4" s="53" t="str">
        <f>IF(入力用10!$D$15="","",SUBSTITUTE(入力用10!$D$15,"歳",""))</f>
        <v/>
      </c>
      <c r="FT4" s="53" t="str">
        <f>IF(入力用10!$O$15="","",SUBSTITUTE(入力用10!$O$15,"年",""))</f>
        <v/>
      </c>
      <c r="FU4" s="54" t="str">
        <f>IF(入力用10!$Z$15="","",入力用10!$Z$15)</f>
        <v/>
      </c>
      <c r="FV4" s="53" t="str">
        <f>IF(入力用10!$M$200="","",入力用10!$M$200)</f>
        <v/>
      </c>
      <c r="FW4" s="53" t="str">
        <f>IF(入力用10!$Z$14="","",入力用10!$Z$14)</f>
        <v/>
      </c>
      <c r="FX4" s="53" t="str">
        <f>IF(入力用10!$J$200="","",入力用10!$J$200)</f>
        <v/>
      </c>
      <c r="FY4" s="53" t="str">
        <f>IF(入力用10!$D$36="","",入力用10!$D$36)</f>
        <v/>
      </c>
      <c r="FZ4" s="53" t="str">
        <f>IF(入力用10!$F$36="","",入力用10!$F$36)</f>
        <v/>
      </c>
      <c r="GA4" s="53" t="str">
        <f>IF(入力用10!$K$200="","",入力用10!$K$200)</f>
        <v/>
      </c>
      <c r="GB4" s="53" t="str">
        <f>IF(入力用10!$S$36="","",入力用10!$S$36)</f>
        <v/>
      </c>
      <c r="GC4" s="53" t="str">
        <f>IF(入力用10!$U$36="","",入力用10!$U$36)</f>
        <v/>
      </c>
      <c r="GD4" s="53" t="str">
        <f>IF(入力用10!$W$10="","",SUBSTITUTE(入力用10!$W$10,"駅",""))</f>
        <v/>
      </c>
      <c r="GE4" s="53" t="str">
        <f>IF(入力用10!$N$200="","",入力用10!$N$200)</f>
        <v/>
      </c>
      <c r="GF4" s="53" t="str">
        <f>IF(入力用10!$AD$10="","",入力用10!$AD$10)</f>
        <v/>
      </c>
      <c r="GG4" s="53" t="str">
        <f>IF(入力用10!$AF$10="","",SUBSTITUTE(入力用10!$AF$10,"分",""))</f>
        <v/>
      </c>
    </row>
    <row r="5" spans="1:189" s="55" customFormat="1" ht="15" customHeight="1">
      <c r="A5" s="40"/>
      <c r="B5" s="41" t="str">
        <f>IF(入力用10!$D$17="","",入力用10!$D$17)</f>
        <v/>
      </c>
      <c r="C5" s="42"/>
      <c r="D5" s="42"/>
      <c r="E5" s="42"/>
      <c r="F5" s="42"/>
      <c r="G5" s="42"/>
      <c r="H5" s="42"/>
      <c r="I5" s="42"/>
      <c r="J5" s="42"/>
      <c r="K5" s="41" t="str">
        <f>IF(入力用10!$D$19="","",入力用10!$D$19)</f>
        <v/>
      </c>
      <c r="L5" s="41" t="str">
        <f>IF(入力用10!$D$20="","",入力用10!$D$20)</f>
        <v/>
      </c>
      <c r="M5" s="41" t="str">
        <f>IF(入力用10!$A$200="","",入力用10!$A$200)</f>
        <v/>
      </c>
      <c r="N5" s="41" t="str">
        <f>IF(入力用10!$AA$17="","",入力用10!$AA$17)</f>
        <v/>
      </c>
      <c r="O5" s="41" t="str">
        <f>IF(入力用10!$C$200="","",入力用10!$C$200)</f>
        <v/>
      </c>
      <c r="P5" s="41" t="str">
        <f>IF(入力用10!$L$18="","",入力用10!$L$18)</f>
        <v/>
      </c>
      <c r="Q5" s="41" t="str">
        <f>IF(入力用10!$Q$18="","",入力用10!$Q$18)</f>
        <v/>
      </c>
      <c r="R5" s="42"/>
      <c r="S5" s="41" t="str">
        <f>IF(入力用10!$D$21="","",入力用10!$D$21)</f>
        <v/>
      </c>
      <c r="T5" s="42"/>
      <c r="U5" s="42"/>
      <c r="V5" s="42"/>
      <c r="W5" s="42"/>
      <c r="X5" s="42"/>
      <c r="Y5" s="42"/>
      <c r="Z5" s="41" t="str">
        <f>IF(入力用10!$D$23="","",入力用10!$D$23)</f>
        <v/>
      </c>
      <c r="AA5" s="42"/>
      <c r="AB5" s="41" t="str">
        <f>IF(入力用10!$F$200="","",入力用10!$F$200)</f>
        <v/>
      </c>
      <c r="AC5" s="43" t="str">
        <f>IF(入力用10!$AD$25="","",入力用10!$AD$25)</f>
        <v/>
      </c>
      <c r="AD5" s="41" t="str">
        <f>IF(入力用10!$R$25="","",入力用10!$R$25)</f>
        <v/>
      </c>
      <c r="AE5" s="41" t="str">
        <f>IF(入力用10!$B$200="","",入力用10!$B$200)</f>
        <v/>
      </c>
      <c r="AF5" s="41" t="str">
        <f>IF(入力用10!$D$18="","",入力用10!$D$18)</f>
        <v/>
      </c>
      <c r="AG5" s="42"/>
      <c r="AH5" s="42"/>
      <c r="AI5" s="41" t="str">
        <f>IF(入力用10!$D$22="","",入力用10!$D$22)</f>
        <v/>
      </c>
      <c r="AJ5" s="41" t="str">
        <f>IF(入力用10!$H$200="","",入力用10!$H$200)</f>
        <v/>
      </c>
      <c r="AK5" s="41" t="str">
        <f>IF(入力用10!$D$30="","",入力用10!$D$30)</f>
        <v/>
      </c>
      <c r="AL5" s="41" t="str">
        <f>IF(入力用10!$G$30="","",入力用10!$G$30)</f>
        <v/>
      </c>
      <c r="AM5" s="42"/>
      <c r="AN5" s="41" t="str">
        <f>IF(入力用10!$I$200="","",入力用10!$I$200)</f>
        <v/>
      </c>
      <c r="AO5" s="41" t="str">
        <f>IF(入力用10!$T$30="","",入力用10!$T$30)</f>
        <v/>
      </c>
      <c r="AP5" s="42" t="str">
        <f>IF(入力用10!$W$30="","",入力用10!$W$30)</f>
        <v/>
      </c>
      <c r="AQ5" s="42"/>
      <c r="AR5" s="41" t="str">
        <f>IF(入力用10!$AA$21="","",入力用10!$AA$21)</f>
        <v/>
      </c>
      <c r="AS5" s="41" t="str">
        <f>IF(入力用10!$AA$22="","",入力用10!$AA$22)</f>
        <v/>
      </c>
      <c r="AT5" s="42"/>
      <c r="AU5" s="42"/>
      <c r="AV5" s="41" t="str">
        <f>IF(入力用10!$D$200="","",入力用10!$D$200)</f>
        <v/>
      </c>
      <c r="AW5" s="41" t="str">
        <f>IF(入力用10!$D$25="","",入力用10!$D$25)</f>
        <v/>
      </c>
      <c r="AX5" s="42"/>
      <c r="AY5" s="41" t="str">
        <f>IF(入力用10!$E$200="","",入力用10!$E$200)</f>
        <v/>
      </c>
      <c r="AZ5" s="41" t="str">
        <f>IF(入力用10!$K$25="","",入力用10!$K$25)</f>
        <v/>
      </c>
      <c r="BA5" s="42"/>
      <c r="BB5" s="42"/>
      <c r="BC5" s="42"/>
      <c r="BD5" s="42"/>
      <c r="BE5" s="41" t="str">
        <f>IF(入力用10!$D$26="","",入力用10!$D$26)</f>
        <v/>
      </c>
      <c r="BF5" s="41" t="str">
        <f>IF(入力用10!$AD$28="","",入力用10!$AD$28)</f>
        <v/>
      </c>
      <c r="BG5" s="41" t="str">
        <f>IF(入力用10!$D$33="","",入力用10!$D$33)</f>
        <v/>
      </c>
      <c r="BH5" s="41" t="str">
        <f>IF(入力用10!$D$34="","",入力用10!$D$34)</f>
        <v/>
      </c>
      <c r="BI5" s="41" t="str">
        <f>IF(入力用10!$D$35="","",入力用10!$D$35)</f>
        <v/>
      </c>
      <c r="BJ5" s="41" t="str">
        <f>IF(入力用10!$Z$9="","",入力用10!$Z$9)</f>
        <v/>
      </c>
      <c r="BK5" s="41" t="str">
        <f>IF(入力用10!$L$200="","",入力用10!$L$200)</f>
        <v/>
      </c>
      <c r="BL5" s="41" t="str">
        <f>IF(入力用10!$AD$35="","",入力用10!$AD$35)</f>
        <v/>
      </c>
      <c r="BM5" s="42"/>
      <c r="BN5" s="42"/>
      <c r="BO5" s="42"/>
      <c r="BP5" s="42"/>
      <c r="BQ5" s="42"/>
      <c r="BR5" s="42"/>
      <c r="BS5" s="42"/>
      <c r="BT5" s="42"/>
      <c r="BU5" s="42"/>
      <c r="BV5" s="42"/>
      <c r="BW5" s="42"/>
      <c r="BX5" s="42"/>
      <c r="BY5" s="41" t="str">
        <f>IF(入力用10!$D$37="","",入力用10!$D$37)</f>
        <v/>
      </c>
      <c r="BZ5" s="41" t="str">
        <f>IF(入力用10!$D$38="","",入力用10!$D$38)</f>
        <v/>
      </c>
      <c r="CA5" s="42"/>
      <c r="CB5" s="42"/>
      <c r="CC5" s="42"/>
      <c r="CD5" s="42"/>
      <c r="CE5" s="42"/>
      <c r="CF5" s="42"/>
      <c r="CG5" s="42"/>
      <c r="CH5" s="42"/>
      <c r="CI5" s="42"/>
      <c r="CJ5" s="42"/>
      <c r="CK5" s="42"/>
      <c r="CL5" s="42"/>
      <c r="CM5" s="42"/>
      <c r="CN5" s="42"/>
      <c r="CO5" s="41" t="str">
        <f>IF(入力用10!$D$39="","",入力用10!$D$39)</f>
        <v/>
      </c>
      <c r="CP5" s="41" t="str">
        <f>IF(入力用10!$D$40="","",入力用10!$D$40)</f>
        <v/>
      </c>
      <c r="CQ5" s="42"/>
      <c r="CR5" s="42"/>
      <c r="CS5" s="41" t="str">
        <f>IF(入力用10!$D$42="","",入力用10!$D$42)</f>
        <v/>
      </c>
      <c r="CT5" s="42"/>
      <c r="CU5" s="42"/>
      <c r="CV5" s="41" t="s">
        <v>151</v>
      </c>
      <c r="CW5" s="41" t="s">
        <v>370</v>
      </c>
      <c r="CX5" s="44" t="s">
        <v>384</v>
      </c>
      <c r="CY5" s="41" t="s">
        <v>371</v>
      </c>
      <c r="CZ5" s="41">
        <v>99</v>
      </c>
      <c r="DA5" s="41" t="s">
        <v>372</v>
      </c>
      <c r="DB5" s="45">
        <f t="shared" ca="1" si="0"/>
        <v>42783</v>
      </c>
      <c r="DC5" s="44">
        <v>99</v>
      </c>
      <c r="DD5" s="46" t="s">
        <v>372</v>
      </c>
      <c r="DE5" s="46" t="s">
        <v>373</v>
      </c>
      <c r="DF5" s="46" t="s">
        <v>374</v>
      </c>
      <c r="DG5" s="46" t="s">
        <v>375</v>
      </c>
      <c r="DH5" s="46" t="s">
        <v>376</v>
      </c>
      <c r="DI5" s="42"/>
      <c r="DJ5" s="42"/>
      <c r="DK5" s="42"/>
      <c r="DL5" s="42"/>
      <c r="DM5" s="41" t="str">
        <f>IF(入力用10!$G$200="","",入力用10!$G$200)</f>
        <v/>
      </c>
      <c r="DN5" s="41" t="str">
        <f>IF(入力用10!$D$27="","",入力用10!$D$27)</f>
        <v/>
      </c>
      <c r="DO5" s="41" t="str">
        <f>IF(入力用10!$D$28="","",入力用10!$D$28)</f>
        <v/>
      </c>
      <c r="DP5" s="41" t="str">
        <f>IF(入力用10!$K$27="","",入力用10!$K$27)</f>
        <v/>
      </c>
      <c r="DQ5" s="41" t="str">
        <f>IF(入力用10!$D$29="","",入力用10!$D$29)</f>
        <v/>
      </c>
      <c r="DR5" s="41" t="str">
        <f>IF(入力用10!$T$29="","",入力用10!$T$29)</f>
        <v/>
      </c>
      <c r="DS5" s="42" t="str">
        <f>IF(入力用10!$D$31="","",入力用10!$D$31)</f>
        <v/>
      </c>
      <c r="DT5" s="42"/>
      <c r="DU5" s="41" t="str">
        <f>IF(入力用10!$C$2="","",入力用10!$C$2)</f>
        <v/>
      </c>
      <c r="DV5" s="41" t="str">
        <f>IF(入力用10!$D$7="","",入力用10!$D$7)</f>
        <v/>
      </c>
      <c r="DW5" s="41" t="str">
        <f>IF(入力用10!$D$6="","",入力用10!$D$6)</f>
        <v/>
      </c>
      <c r="DX5" s="42"/>
      <c r="DY5" s="42"/>
      <c r="DZ5" s="42"/>
      <c r="EA5" s="41" t="str">
        <f>IF(入力用10!$D$9="","",入力用10!$D$9)</f>
        <v/>
      </c>
      <c r="EB5" s="41" t="str">
        <f>IF(入力用10!$O$9="","",入力用10!$O$9)</f>
        <v/>
      </c>
      <c r="EC5" s="41" t="str">
        <f>IF(入力用10!$D$8="","",入力用10!$D$8)</f>
        <v/>
      </c>
      <c r="ED5" s="41" t="str">
        <f>IF(入力用10!$Z$8="","",入力用10!$Z$8)</f>
        <v/>
      </c>
      <c r="EE5" s="45" t="str">
        <f>IF(入力用10!$O$8="","",DATEVALUE(入力用10!$O$8&amp;"01日"))</f>
        <v/>
      </c>
      <c r="EF5" s="47"/>
      <c r="EG5" s="47"/>
      <c r="EH5" s="41" t="str">
        <f>IF(入力用10!$D$10="","",入力用10!$D$10)</f>
        <v/>
      </c>
      <c r="EI5" s="41" t="str">
        <f>IF(入力用10!$E$11="","",入力用10!$E$11)</f>
        <v/>
      </c>
      <c r="EJ5" s="42"/>
      <c r="EK5" s="42"/>
      <c r="EL5" s="42"/>
      <c r="EM5" s="42"/>
      <c r="EN5" s="42"/>
      <c r="EO5" s="48" t="str">
        <f>IF(入力用10!$D$12="","",入力用10!$D$12)</f>
        <v/>
      </c>
      <c r="EP5" s="48" t="str">
        <f>IF(入力用10!$D$13="","",入力用10!$D$13)</f>
        <v/>
      </c>
      <c r="EQ5" s="49"/>
      <c r="ER5" s="49"/>
      <c r="ES5" s="49"/>
      <c r="ET5" s="49"/>
      <c r="EU5" s="49"/>
      <c r="EV5" s="49"/>
      <c r="EW5" s="50"/>
      <c r="EX5" s="49"/>
      <c r="EY5" s="49"/>
      <c r="EZ5" s="49"/>
      <c r="FA5" s="49"/>
      <c r="FB5" s="49"/>
      <c r="FC5" s="49"/>
      <c r="FD5" s="49"/>
      <c r="FE5" s="49"/>
      <c r="FF5" s="49"/>
      <c r="FG5" s="49"/>
      <c r="FH5" s="49"/>
      <c r="FI5" s="49"/>
      <c r="FJ5" s="41" t="str">
        <f>IF(入力用10!$A$1="","",入力用10!$A$1)</f>
        <v>02</v>
      </c>
      <c r="FK5" s="41" t="str">
        <f>IF(入力用10!$B$1="","",入力用10!$B$1)</f>
        <v>パソナ</v>
      </c>
      <c r="FL5" s="51"/>
      <c r="FM5" s="52"/>
      <c r="FN5" s="50"/>
      <c r="FO5" s="50"/>
      <c r="FP5" s="50"/>
      <c r="FQ5" s="53" t="str">
        <f>IF(入力用10!$H$11="","",入力用10!$H$11)</f>
        <v/>
      </c>
      <c r="FR5" s="53" t="str">
        <f>IF(入力用10!$D$14="","",入力用10!$D$14)</f>
        <v/>
      </c>
      <c r="FS5" s="53" t="str">
        <f>IF(入力用10!$D$15="","",SUBSTITUTE(入力用10!$D$15,"歳",""))</f>
        <v/>
      </c>
      <c r="FT5" s="53" t="str">
        <f>IF(入力用10!$O$15="","",SUBSTITUTE(入力用10!$O$15,"年",""))</f>
        <v/>
      </c>
      <c r="FU5" s="54" t="str">
        <f>IF(入力用10!$Z$15="","",入力用10!$Z$15)</f>
        <v/>
      </c>
      <c r="FV5" s="53" t="str">
        <f>IF(入力用10!$M$200="","",入力用10!$M$200)</f>
        <v/>
      </c>
      <c r="FW5" s="53" t="str">
        <f>IF(入力用10!$Z$14="","",入力用10!$Z$14)</f>
        <v/>
      </c>
      <c r="FX5" s="53" t="str">
        <f>IF(入力用10!$J$200="","",入力用10!$J$200)</f>
        <v/>
      </c>
      <c r="FY5" s="53" t="str">
        <f>IF(入力用10!$D$36="","",入力用10!$D$36)</f>
        <v/>
      </c>
      <c r="FZ5" s="53" t="str">
        <f>IF(入力用10!$F$36="","",入力用10!$F$36)</f>
        <v/>
      </c>
      <c r="GA5" s="53" t="str">
        <f>IF(入力用10!$K$200="","",入力用10!$K$200)</f>
        <v/>
      </c>
      <c r="GB5" s="53" t="str">
        <f>IF(入力用10!$S$36="","",入力用10!$S$36)</f>
        <v/>
      </c>
      <c r="GC5" s="53" t="str">
        <f>IF(入力用10!$U$36="","",入力用10!$U$36)</f>
        <v/>
      </c>
      <c r="GD5" s="53" t="str">
        <f>IF(入力用10!$W$10="","",SUBSTITUTE(入力用10!$W$10,"駅",""))</f>
        <v/>
      </c>
      <c r="GE5" s="53" t="str">
        <f>IF(入力用10!$N$200="","",入力用10!$N$200)</f>
        <v/>
      </c>
      <c r="GF5" s="53" t="str">
        <f>IF(入力用10!$AD$10="","",入力用10!$AD$10)</f>
        <v/>
      </c>
      <c r="GG5" s="53" t="str">
        <f>IF(入力用10!$AF$10="","",SUBSTITUTE(入力用10!$AF$10,"分",""))</f>
        <v/>
      </c>
    </row>
    <row r="6" spans="1:189" s="55" customFormat="1" ht="15" customHeight="1">
      <c r="A6" s="40"/>
      <c r="B6" s="41" t="str">
        <f>IF(入力用10!$D$17="","",入力用10!$D$17)</f>
        <v/>
      </c>
      <c r="C6" s="42"/>
      <c r="D6" s="42"/>
      <c r="E6" s="42"/>
      <c r="F6" s="42"/>
      <c r="G6" s="42"/>
      <c r="H6" s="42"/>
      <c r="I6" s="42"/>
      <c r="J6" s="42"/>
      <c r="K6" s="41" t="str">
        <f>IF(入力用10!$D$19="","",入力用10!$D$19)</f>
        <v/>
      </c>
      <c r="L6" s="41" t="str">
        <f>IF(入力用10!$D$20="","",入力用10!$D$20)</f>
        <v/>
      </c>
      <c r="M6" s="41" t="str">
        <f>IF(入力用10!$A$200="","",入力用10!$A$200)</f>
        <v/>
      </c>
      <c r="N6" s="41" t="str">
        <f>IF(入力用10!$AA$17="","",入力用10!$AA$17)</f>
        <v/>
      </c>
      <c r="O6" s="41" t="str">
        <f>IF(入力用10!$C$200="","",入力用10!$C$200)</f>
        <v/>
      </c>
      <c r="P6" s="41" t="str">
        <f>IF(入力用10!$L$18="","",入力用10!$L$18)</f>
        <v/>
      </c>
      <c r="Q6" s="41" t="str">
        <f>IF(入力用10!$Q$18="","",入力用10!$Q$18)</f>
        <v/>
      </c>
      <c r="R6" s="42"/>
      <c r="S6" s="41" t="str">
        <f>IF(入力用10!$D$21="","",入力用10!$D$21)</f>
        <v/>
      </c>
      <c r="T6" s="42"/>
      <c r="U6" s="42"/>
      <c r="V6" s="42"/>
      <c r="W6" s="42"/>
      <c r="X6" s="42"/>
      <c r="Y6" s="42"/>
      <c r="Z6" s="41" t="str">
        <f>IF(入力用10!$D$23="","",入力用10!$D$23)</f>
        <v/>
      </c>
      <c r="AA6" s="42"/>
      <c r="AB6" s="41" t="str">
        <f>IF(入力用10!$F$200="","",入力用10!$F$200)</f>
        <v/>
      </c>
      <c r="AC6" s="43" t="str">
        <f>IF(入力用10!$AD$25="","",入力用10!$AD$25)</f>
        <v/>
      </c>
      <c r="AD6" s="41" t="str">
        <f>IF(入力用10!$R$25="","",入力用10!$R$25)</f>
        <v/>
      </c>
      <c r="AE6" s="41" t="str">
        <f>IF(入力用10!$B$200="","",入力用10!$B$200)</f>
        <v/>
      </c>
      <c r="AF6" s="41" t="str">
        <f>IF(入力用10!$D$18="","",入力用10!$D$18)</f>
        <v/>
      </c>
      <c r="AG6" s="42"/>
      <c r="AH6" s="42"/>
      <c r="AI6" s="41" t="str">
        <f>IF(入力用10!$D$22="","",入力用10!$D$22)</f>
        <v/>
      </c>
      <c r="AJ6" s="41" t="str">
        <f>IF(入力用10!$H$200="","",入力用10!$H$200)</f>
        <v/>
      </c>
      <c r="AK6" s="41" t="str">
        <f>IF(入力用10!$D$30="","",入力用10!$D$30)</f>
        <v/>
      </c>
      <c r="AL6" s="41" t="str">
        <f>IF(入力用10!$G$30="","",入力用10!$G$30)</f>
        <v/>
      </c>
      <c r="AM6" s="42"/>
      <c r="AN6" s="41" t="str">
        <f>IF(入力用10!$I$200="","",入力用10!$I$200)</f>
        <v/>
      </c>
      <c r="AO6" s="41" t="str">
        <f>IF(入力用10!$T$30="","",入力用10!$T$30)</f>
        <v/>
      </c>
      <c r="AP6" s="42" t="str">
        <f>IF(入力用10!$W$30="","",入力用10!$W$30)</f>
        <v/>
      </c>
      <c r="AQ6" s="42"/>
      <c r="AR6" s="41" t="str">
        <f>IF(入力用10!$AA$21="","",入力用10!$AA$21)</f>
        <v/>
      </c>
      <c r="AS6" s="41" t="str">
        <f>IF(入力用10!$AA$22="","",入力用10!$AA$22)</f>
        <v/>
      </c>
      <c r="AT6" s="42"/>
      <c r="AU6" s="42"/>
      <c r="AV6" s="41" t="str">
        <f>IF(入力用10!$D$200="","",入力用10!$D$200)</f>
        <v/>
      </c>
      <c r="AW6" s="41" t="str">
        <f>IF(入力用10!$D$25="","",入力用10!$D$25)</f>
        <v/>
      </c>
      <c r="AX6" s="42"/>
      <c r="AY6" s="41" t="str">
        <f>IF(入力用10!$E$200="","",入力用10!$E$200)</f>
        <v/>
      </c>
      <c r="AZ6" s="41" t="str">
        <f>IF(入力用10!$K$25="","",入力用10!$K$25)</f>
        <v/>
      </c>
      <c r="BA6" s="42"/>
      <c r="BB6" s="42"/>
      <c r="BC6" s="42"/>
      <c r="BD6" s="42"/>
      <c r="BE6" s="41" t="str">
        <f>IF(入力用10!$D$26="","",入力用10!$D$26)</f>
        <v/>
      </c>
      <c r="BF6" s="41" t="str">
        <f>IF(入力用10!$AD$28="","",入力用10!$AD$28)</f>
        <v/>
      </c>
      <c r="BG6" s="41" t="str">
        <f>IF(入力用10!$D$33="","",入力用10!$D$33)</f>
        <v/>
      </c>
      <c r="BH6" s="41" t="str">
        <f>IF(入力用10!$D$34="","",入力用10!$D$34)</f>
        <v/>
      </c>
      <c r="BI6" s="41" t="str">
        <f>IF(入力用10!$D$35="","",入力用10!$D$35)</f>
        <v/>
      </c>
      <c r="BJ6" s="41" t="str">
        <f>IF(入力用10!$Z$9="","",入力用10!$Z$9)</f>
        <v/>
      </c>
      <c r="BK6" s="41" t="str">
        <f>IF(入力用10!$L$200="","",入力用10!$L$200)</f>
        <v/>
      </c>
      <c r="BL6" s="41" t="str">
        <f>IF(入力用10!$AD$35="","",入力用10!$AD$35)</f>
        <v/>
      </c>
      <c r="BM6" s="42"/>
      <c r="BN6" s="42"/>
      <c r="BO6" s="42"/>
      <c r="BP6" s="42"/>
      <c r="BQ6" s="42"/>
      <c r="BR6" s="42"/>
      <c r="BS6" s="42"/>
      <c r="BT6" s="42"/>
      <c r="BU6" s="42"/>
      <c r="BV6" s="42"/>
      <c r="BW6" s="42"/>
      <c r="BX6" s="42"/>
      <c r="BY6" s="41" t="str">
        <f>IF(入力用10!$D$37="","",入力用10!$D$37)</f>
        <v/>
      </c>
      <c r="BZ6" s="41" t="str">
        <f>IF(入力用10!$D$38="","",入力用10!$D$38)</f>
        <v/>
      </c>
      <c r="CA6" s="42"/>
      <c r="CB6" s="42"/>
      <c r="CC6" s="42"/>
      <c r="CD6" s="42"/>
      <c r="CE6" s="42"/>
      <c r="CF6" s="42"/>
      <c r="CG6" s="42"/>
      <c r="CH6" s="42"/>
      <c r="CI6" s="42"/>
      <c r="CJ6" s="42"/>
      <c r="CK6" s="42"/>
      <c r="CL6" s="42"/>
      <c r="CM6" s="42"/>
      <c r="CN6" s="42"/>
      <c r="CO6" s="41" t="str">
        <f>IF(入力用10!$D$39="","",入力用10!$D$39)</f>
        <v/>
      </c>
      <c r="CP6" s="41" t="str">
        <f>IF(入力用10!$D$40="","",入力用10!$D$40)</f>
        <v/>
      </c>
      <c r="CQ6" s="42"/>
      <c r="CR6" s="42"/>
      <c r="CS6" s="41" t="str">
        <f>IF(入力用10!$D$42="","",入力用10!$D$42)</f>
        <v/>
      </c>
      <c r="CT6" s="42"/>
      <c r="CU6" s="42"/>
      <c r="CV6" s="41" t="s">
        <v>151</v>
      </c>
      <c r="CW6" s="41" t="s">
        <v>370</v>
      </c>
      <c r="CX6" s="44" t="s">
        <v>384</v>
      </c>
      <c r="CY6" s="41" t="s">
        <v>371</v>
      </c>
      <c r="CZ6" s="41">
        <v>99</v>
      </c>
      <c r="DA6" s="41" t="s">
        <v>372</v>
      </c>
      <c r="DB6" s="45">
        <f t="shared" ca="1" si="0"/>
        <v>42783</v>
      </c>
      <c r="DC6" s="44">
        <v>99</v>
      </c>
      <c r="DD6" s="46" t="s">
        <v>372</v>
      </c>
      <c r="DE6" s="46" t="s">
        <v>373</v>
      </c>
      <c r="DF6" s="46" t="s">
        <v>374</v>
      </c>
      <c r="DG6" s="46" t="s">
        <v>375</v>
      </c>
      <c r="DH6" s="46" t="s">
        <v>376</v>
      </c>
      <c r="DI6" s="42"/>
      <c r="DJ6" s="42"/>
      <c r="DK6" s="42"/>
      <c r="DL6" s="42"/>
      <c r="DM6" s="41" t="str">
        <f>IF(入力用10!$G$200="","",入力用10!$G$200)</f>
        <v/>
      </c>
      <c r="DN6" s="41" t="str">
        <f>IF(入力用10!$D$27="","",入力用10!$D$27)</f>
        <v/>
      </c>
      <c r="DO6" s="41" t="str">
        <f>IF(入力用10!$D$28="","",入力用10!$D$28)</f>
        <v/>
      </c>
      <c r="DP6" s="41" t="str">
        <f>IF(入力用10!$K$27="","",入力用10!$K$27)</f>
        <v/>
      </c>
      <c r="DQ6" s="41" t="str">
        <f>IF(入力用10!$D$29="","",入力用10!$D$29)</f>
        <v/>
      </c>
      <c r="DR6" s="41" t="str">
        <f>IF(入力用10!$T$29="","",入力用10!$T$29)</f>
        <v/>
      </c>
      <c r="DS6" s="42" t="str">
        <f>IF(入力用10!$D$31="","",入力用10!$D$31)</f>
        <v/>
      </c>
      <c r="DT6" s="42"/>
      <c r="DU6" s="41" t="str">
        <f>IF(入力用10!$C$2="","",入力用10!$C$2)</f>
        <v/>
      </c>
      <c r="DV6" s="41" t="str">
        <f>IF(入力用10!$D$7="","",入力用10!$D$7)</f>
        <v/>
      </c>
      <c r="DW6" s="41" t="str">
        <f>IF(入力用10!$D$6="","",入力用10!$D$6)</f>
        <v/>
      </c>
      <c r="DX6" s="42"/>
      <c r="DY6" s="42"/>
      <c r="DZ6" s="42"/>
      <c r="EA6" s="41" t="str">
        <f>IF(入力用10!$D$9="","",入力用10!$D$9)</f>
        <v/>
      </c>
      <c r="EB6" s="41" t="str">
        <f>IF(入力用10!$O$9="","",入力用10!$O$9)</f>
        <v/>
      </c>
      <c r="EC6" s="41" t="str">
        <f>IF(入力用10!$D$8="","",入力用10!$D$8)</f>
        <v/>
      </c>
      <c r="ED6" s="41" t="str">
        <f>IF(入力用10!$Z$8="","",入力用10!$Z$8)</f>
        <v/>
      </c>
      <c r="EE6" s="45" t="str">
        <f>IF(入力用10!$O$8="","",DATEVALUE(入力用10!$O$8&amp;"01日"))</f>
        <v/>
      </c>
      <c r="EF6" s="47"/>
      <c r="EG6" s="47"/>
      <c r="EH6" s="41" t="str">
        <f>IF(入力用10!$D$10="","",入力用10!$D$10)</f>
        <v/>
      </c>
      <c r="EI6" s="41" t="str">
        <f>IF(入力用10!$E$11="","",入力用10!$E$11)</f>
        <v/>
      </c>
      <c r="EJ6" s="42"/>
      <c r="EK6" s="42"/>
      <c r="EL6" s="42"/>
      <c r="EM6" s="42"/>
      <c r="EN6" s="42"/>
      <c r="EO6" s="48" t="str">
        <f>IF(入力用10!$D$12="","",入力用10!$D$12)</f>
        <v/>
      </c>
      <c r="EP6" s="48" t="str">
        <f>IF(入力用10!$D$13="","",入力用10!$D$13)</f>
        <v/>
      </c>
      <c r="EQ6" s="49"/>
      <c r="ER6" s="49"/>
      <c r="ES6" s="49"/>
      <c r="ET6" s="49"/>
      <c r="EU6" s="49"/>
      <c r="EV6" s="49"/>
      <c r="EW6" s="50"/>
      <c r="EX6" s="49"/>
      <c r="EY6" s="49"/>
      <c r="EZ6" s="49"/>
      <c r="FA6" s="49"/>
      <c r="FB6" s="49"/>
      <c r="FC6" s="49"/>
      <c r="FD6" s="49"/>
      <c r="FE6" s="49"/>
      <c r="FF6" s="49"/>
      <c r="FG6" s="49"/>
      <c r="FH6" s="49"/>
      <c r="FI6" s="49"/>
      <c r="FJ6" s="41" t="str">
        <f>IF(入力用10!$A$1="","",入力用10!$A$1)</f>
        <v>02</v>
      </c>
      <c r="FK6" s="41" t="str">
        <f>IF(入力用10!$B$1="","",入力用10!$B$1)</f>
        <v>パソナ</v>
      </c>
      <c r="FL6" s="51"/>
      <c r="FM6" s="52"/>
      <c r="FN6" s="50"/>
      <c r="FO6" s="50"/>
      <c r="FP6" s="50"/>
      <c r="FQ6" s="53" t="str">
        <f>IF(入力用10!$H$11="","",入力用10!$H$11)</f>
        <v/>
      </c>
      <c r="FR6" s="53" t="str">
        <f>IF(入力用10!$D$14="","",入力用10!$D$14)</f>
        <v/>
      </c>
      <c r="FS6" s="53" t="str">
        <f>IF(入力用10!$D$15="","",SUBSTITUTE(入力用10!$D$15,"歳",""))</f>
        <v/>
      </c>
      <c r="FT6" s="53" t="str">
        <f>IF(入力用10!$O$15="","",SUBSTITUTE(入力用10!$O$15,"年",""))</f>
        <v/>
      </c>
      <c r="FU6" s="54" t="str">
        <f>IF(入力用10!$Z$15="","",入力用10!$Z$15)</f>
        <v/>
      </c>
      <c r="FV6" s="53" t="str">
        <f>IF(入力用10!$M$200="","",入力用10!$M$200)</f>
        <v/>
      </c>
      <c r="FW6" s="53" t="str">
        <f>IF(入力用10!$Z$14="","",入力用10!$Z$14)</f>
        <v/>
      </c>
      <c r="FX6" s="53" t="str">
        <f>IF(入力用10!$J$200="","",入力用10!$J$200)</f>
        <v/>
      </c>
      <c r="FY6" s="53" t="str">
        <f>IF(入力用10!$D$36="","",入力用10!$D$36)</f>
        <v/>
      </c>
      <c r="FZ6" s="53" t="str">
        <f>IF(入力用10!$F$36="","",入力用10!$F$36)</f>
        <v/>
      </c>
      <c r="GA6" s="53" t="str">
        <f>IF(入力用10!$K$200="","",入力用10!$K$200)</f>
        <v/>
      </c>
      <c r="GB6" s="53" t="str">
        <f>IF(入力用10!$S$36="","",入力用10!$S$36)</f>
        <v/>
      </c>
      <c r="GC6" s="53" t="str">
        <f>IF(入力用10!$U$36="","",入力用10!$U$36)</f>
        <v/>
      </c>
      <c r="GD6" s="53" t="str">
        <f>IF(入力用10!$W$10="","",SUBSTITUTE(入力用10!$W$10,"駅",""))</f>
        <v/>
      </c>
      <c r="GE6" s="53" t="str">
        <f>IF(入力用10!$N$200="","",入力用10!$N$200)</f>
        <v/>
      </c>
      <c r="GF6" s="53" t="str">
        <f>IF(入力用10!$AD$10="","",入力用10!$AD$10)</f>
        <v/>
      </c>
      <c r="GG6" s="53" t="str">
        <f>IF(入力用10!$AF$10="","",SUBSTITUTE(入力用10!$AF$10,"分",""))</f>
        <v/>
      </c>
    </row>
    <row r="7" spans="1:189" s="55" customFormat="1" ht="15" customHeight="1">
      <c r="A7" s="40"/>
      <c r="B7" s="41" t="str">
        <f>IF(入力用10!$D$17="","",入力用10!$D$17)</f>
        <v/>
      </c>
      <c r="C7" s="42"/>
      <c r="D7" s="42"/>
      <c r="E7" s="42"/>
      <c r="F7" s="42"/>
      <c r="G7" s="42"/>
      <c r="H7" s="42"/>
      <c r="I7" s="42"/>
      <c r="J7" s="42"/>
      <c r="K7" s="41" t="str">
        <f>IF(入力用10!$D$19="","",入力用10!$D$19)</f>
        <v/>
      </c>
      <c r="L7" s="41" t="str">
        <f>IF(入力用10!$D$20="","",入力用10!$D$20)</f>
        <v/>
      </c>
      <c r="M7" s="41" t="str">
        <f>IF(入力用10!$A$200="","",入力用10!$A$200)</f>
        <v/>
      </c>
      <c r="N7" s="41" t="str">
        <f>IF(入力用10!$AA$17="","",入力用10!$AA$17)</f>
        <v/>
      </c>
      <c r="O7" s="41" t="str">
        <f>IF(入力用10!$C$200="","",入力用10!$C$200)</f>
        <v/>
      </c>
      <c r="P7" s="41" t="str">
        <f>IF(入力用10!$L$18="","",入力用10!$L$18)</f>
        <v/>
      </c>
      <c r="Q7" s="41" t="str">
        <f>IF(入力用10!$Q$18="","",入力用10!$Q$18)</f>
        <v/>
      </c>
      <c r="R7" s="42"/>
      <c r="S7" s="41" t="str">
        <f>IF(入力用10!$D$21="","",入力用10!$D$21)</f>
        <v/>
      </c>
      <c r="T7" s="42"/>
      <c r="U7" s="42"/>
      <c r="V7" s="42"/>
      <c r="W7" s="42"/>
      <c r="X7" s="42"/>
      <c r="Y7" s="42"/>
      <c r="Z7" s="41" t="str">
        <f>IF(入力用10!$D$23="","",入力用10!$D$23)</f>
        <v/>
      </c>
      <c r="AA7" s="42"/>
      <c r="AB7" s="41" t="str">
        <f>IF(入力用10!$F$200="","",入力用10!$F$200)</f>
        <v/>
      </c>
      <c r="AC7" s="43" t="str">
        <f>IF(入力用10!$AD$25="","",入力用10!$AD$25)</f>
        <v/>
      </c>
      <c r="AD7" s="41" t="str">
        <f>IF(入力用10!$R$25="","",入力用10!$R$25)</f>
        <v/>
      </c>
      <c r="AE7" s="41" t="str">
        <f>IF(入力用10!$B$200="","",入力用10!$B$200)</f>
        <v/>
      </c>
      <c r="AF7" s="41" t="str">
        <f>IF(入力用10!$D$18="","",入力用10!$D$18)</f>
        <v/>
      </c>
      <c r="AG7" s="42"/>
      <c r="AH7" s="42"/>
      <c r="AI7" s="41" t="str">
        <f>IF(入力用10!$D$22="","",入力用10!$D$22)</f>
        <v/>
      </c>
      <c r="AJ7" s="41" t="str">
        <f>IF(入力用10!$H$200="","",入力用10!$H$200)</f>
        <v/>
      </c>
      <c r="AK7" s="41" t="str">
        <f>IF(入力用10!$D$30="","",入力用10!$D$30)</f>
        <v/>
      </c>
      <c r="AL7" s="41" t="str">
        <f>IF(入力用10!$G$30="","",入力用10!$G$30)</f>
        <v/>
      </c>
      <c r="AM7" s="42"/>
      <c r="AN7" s="41" t="str">
        <f>IF(入力用10!$I$200="","",入力用10!$I$200)</f>
        <v/>
      </c>
      <c r="AO7" s="41" t="str">
        <f>IF(入力用10!$T$30="","",入力用10!$T$30)</f>
        <v/>
      </c>
      <c r="AP7" s="42" t="str">
        <f>IF(入力用10!$W$30="","",入力用10!$W$30)</f>
        <v/>
      </c>
      <c r="AQ7" s="42"/>
      <c r="AR7" s="41" t="str">
        <f>IF(入力用10!$AA$21="","",入力用10!$AA$21)</f>
        <v/>
      </c>
      <c r="AS7" s="41" t="str">
        <f>IF(入力用10!$AA$22="","",入力用10!$AA$22)</f>
        <v/>
      </c>
      <c r="AT7" s="42"/>
      <c r="AU7" s="42"/>
      <c r="AV7" s="41" t="str">
        <f>IF(入力用10!$D$200="","",入力用10!$D$200)</f>
        <v/>
      </c>
      <c r="AW7" s="41" t="str">
        <f>IF(入力用10!$D$25="","",入力用10!$D$25)</f>
        <v/>
      </c>
      <c r="AX7" s="42"/>
      <c r="AY7" s="41" t="str">
        <f>IF(入力用10!$E$200="","",入力用10!$E$200)</f>
        <v/>
      </c>
      <c r="AZ7" s="41" t="str">
        <f>IF(入力用10!$K$25="","",入力用10!$K$25)</f>
        <v/>
      </c>
      <c r="BA7" s="42"/>
      <c r="BB7" s="42"/>
      <c r="BC7" s="42"/>
      <c r="BD7" s="42"/>
      <c r="BE7" s="41" t="str">
        <f>IF(入力用10!$D$26="","",入力用10!$D$26)</f>
        <v/>
      </c>
      <c r="BF7" s="41" t="str">
        <f>IF(入力用10!$AD$28="","",入力用10!$AD$28)</f>
        <v/>
      </c>
      <c r="BG7" s="41" t="str">
        <f>IF(入力用10!$D$33="","",入力用10!$D$33)</f>
        <v/>
      </c>
      <c r="BH7" s="41" t="str">
        <f>IF(入力用10!$D$34="","",入力用10!$D$34)</f>
        <v/>
      </c>
      <c r="BI7" s="41" t="str">
        <f>IF(入力用10!$D$35="","",入力用10!$D$35)</f>
        <v/>
      </c>
      <c r="BJ7" s="41" t="str">
        <f>IF(入力用10!$Z$9="","",入力用10!$Z$9)</f>
        <v/>
      </c>
      <c r="BK7" s="41" t="str">
        <f>IF(入力用10!$L$200="","",入力用10!$L$200)</f>
        <v/>
      </c>
      <c r="BL7" s="41" t="str">
        <f>IF(入力用10!$AD$35="","",入力用10!$AD$35)</f>
        <v/>
      </c>
      <c r="BM7" s="42"/>
      <c r="BN7" s="42"/>
      <c r="BO7" s="42"/>
      <c r="BP7" s="42"/>
      <c r="BQ7" s="42"/>
      <c r="BR7" s="42"/>
      <c r="BS7" s="42"/>
      <c r="BT7" s="42"/>
      <c r="BU7" s="42"/>
      <c r="BV7" s="42"/>
      <c r="BW7" s="42"/>
      <c r="BX7" s="42"/>
      <c r="BY7" s="41" t="str">
        <f>IF(入力用10!$D$37="","",入力用10!$D$37)</f>
        <v/>
      </c>
      <c r="BZ7" s="41" t="str">
        <f>IF(入力用10!$D$38="","",入力用10!$D$38)</f>
        <v/>
      </c>
      <c r="CA7" s="42"/>
      <c r="CB7" s="42"/>
      <c r="CC7" s="42"/>
      <c r="CD7" s="42"/>
      <c r="CE7" s="42"/>
      <c r="CF7" s="42"/>
      <c r="CG7" s="42"/>
      <c r="CH7" s="42"/>
      <c r="CI7" s="42"/>
      <c r="CJ7" s="42"/>
      <c r="CK7" s="42"/>
      <c r="CL7" s="42"/>
      <c r="CM7" s="42"/>
      <c r="CN7" s="42"/>
      <c r="CO7" s="41" t="str">
        <f>IF(入力用10!$D$39="","",入力用10!$D$39)</f>
        <v/>
      </c>
      <c r="CP7" s="41" t="str">
        <f>IF(入力用10!$D$40="","",入力用10!$D$40)</f>
        <v/>
      </c>
      <c r="CQ7" s="42"/>
      <c r="CR7" s="42"/>
      <c r="CS7" s="41" t="str">
        <f>IF(入力用10!$D$42="","",入力用10!$D$42)</f>
        <v/>
      </c>
      <c r="CT7" s="42"/>
      <c r="CU7" s="42"/>
      <c r="CV7" s="41" t="s">
        <v>151</v>
      </c>
      <c r="CW7" s="41" t="s">
        <v>370</v>
      </c>
      <c r="CX7" s="44" t="s">
        <v>384</v>
      </c>
      <c r="CY7" s="41" t="s">
        <v>371</v>
      </c>
      <c r="CZ7" s="41">
        <v>99</v>
      </c>
      <c r="DA7" s="41" t="s">
        <v>372</v>
      </c>
      <c r="DB7" s="45">
        <f t="shared" ca="1" si="0"/>
        <v>42783</v>
      </c>
      <c r="DC7" s="44">
        <v>99</v>
      </c>
      <c r="DD7" s="46" t="s">
        <v>372</v>
      </c>
      <c r="DE7" s="46" t="s">
        <v>373</v>
      </c>
      <c r="DF7" s="46" t="s">
        <v>374</v>
      </c>
      <c r="DG7" s="46" t="s">
        <v>375</v>
      </c>
      <c r="DH7" s="46" t="s">
        <v>376</v>
      </c>
      <c r="DI7" s="42"/>
      <c r="DJ7" s="42"/>
      <c r="DK7" s="42"/>
      <c r="DL7" s="42"/>
      <c r="DM7" s="41" t="str">
        <f>IF(入力用10!$G$200="","",入力用10!$G$200)</f>
        <v/>
      </c>
      <c r="DN7" s="41" t="str">
        <f>IF(入力用10!$D$27="","",入力用10!$D$27)</f>
        <v/>
      </c>
      <c r="DO7" s="41" t="str">
        <f>IF(入力用10!$D$28="","",入力用10!$D$28)</f>
        <v/>
      </c>
      <c r="DP7" s="41" t="str">
        <f>IF(入力用10!$K$27="","",入力用10!$K$27)</f>
        <v/>
      </c>
      <c r="DQ7" s="41" t="str">
        <f>IF(入力用10!$D$29="","",入力用10!$D$29)</f>
        <v/>
      </c>
      <c r="DR7" s="41" t="str">
        <f>IF(入力用10!$T$29="","",入力用10!$T$29)</f>
        <v/>
      </c>
      <c r="DS7" s="42" t="str">
        <f>IF(入力用10!$D$31="","",入力用10!$D$31)</f>
        <v/>
      </c>
      <c r="DT7" s="42"/>
      <c r="DU7" s="41" t="str">
        <f>IF(入力用10!$C$2="","",入力用10!$C$2)</f>
        <v/>
      </c>
      <c r="DV7" s="41" t="str">
        <f>IF(入力用10!$D$7="","",入力用10!$D$7)</f>
        <v/>
      </c>
      <c r="DW7" s="41" t="str">
        <f>IF(入力用10!$D$6="","",入力用10!$D$6)</f>
        <v/>
      </c>
      <c r="DX7" s="42"/>
      <c r="DY7" s="42"/>
      <c r="DZ7" s="42"/>
      <c r="EA7" s="41" t="str">
        <f>IF(入力用10!$D$9="","",入力用10!$D$9)</f>
        <v/>
      </c>
      <c r="EB7" s="41" t="str">
        <f>IF(入力用10!$O$9="","",入力用10!$O$9)</f>
        <v/>
      </c>
      <c r="EC7" s="41" t="str">
        <f>IF(入力用10!$D$8="","",入力用10!$D$8)</f>
        <v/>
      </c>
      <c r="ED7" s="41" t="str">
        <f>IF(入力用10!$Z$8="","",入力用10!$Z$8)</f>
        <v/>
      </c>
      <c r="EE7" s="45" t="str">
        <f>IF(入力用10!$O$8="","",DATEVALUE(入力用10!$O$8&amp;"01日"))</f>
        <v/>
      </c>
      <c r="EF7" s="47"/>
      <c r="EG7" s="47"/>
      <c r="EH7" s="41" t="str">
        <f>IF(入力用10!$D$10="","",入力用10!$D$10)</f>
        <v/>
      </c>
      <c r="EI7" s="41" t="str">
        <f>IF(入力用10!$E$11="","",入力用10!$E$11)</f>
        <v/>
      </c>
      <c r="EJ7" s="42"/>
      <c r="EK7" s="42"/>
      <c r="EL7" s="42"/>
      <c r="EM7" s="42"/>
      <c r="EN7" s="42"/>
      <c r="EO7" s="48" t="str">
        <f>IF(入力用10!$D$12="","",入力用10!$D$12)</f>
        <v/>
      </c>
      <c r="EP7" s="48" t="str">
        <f>IF(入力用10!$D$13="","",入力用10!$D$13)</f>
        <v/>
      </c>
      <c r="EQ7" s="49"/>
      <c r="ER7" s="49"/>
      <c r="ES7" s="49"/>
      <c r="ET7" s="49"/>
      <c r="EU7" s="49"/>
      <c r="EV7" s="49"/>
      <c r="EW7" s="50"/>
      <c r="EX7" s="49"/>
      <c r="EY7" s="49"/>
      <c r="EZ7" s="49"/>
      <c r="FA7" s="49"/>
      <c r="FB7" s="49"/>
      <c r="FC7" s="49"/>
      <c r="FD7" s="49"/>
      <c r="FE7" s="49"/>
      <c r="FF7" s="49"/>
      <c r="FG7" s="49"/>
      <c r="FH7" s="49"/>
      <c r="FI7" s="49"/>
      <c r="FJ7" s="41" t="str">
        <f>IF(入力用10!$A$1="","",入力用10!$A$1)</f>
        <v>02</v>
      </c>
      <c r="FK7" s="41" t="str">
        <f>IF(入力用10!$B$1="","",入力用10!$B$1)</f>
        <v>パソナ</v>
      </c>
      <c r="FL7" s="51"/>
      <c r="FM7" s="52"/>
      <c r="FN7" s="50"/>
      <c r="FO7" s="50"/>
      <c r="FP7" s="50"/>
      <c r="FQ7" s="53" t="str">
        <f>IF(入力用10!$H$11="","",入力用10!$H$11)</f>
        <v/>
      </c>
      <c r="FR7" s="53" t="str">
        <f>IF(入力用10!$D$14="","",入力用10!$D$14)</f>
        <v/>
      </c>
      <c r="FS7" s="53" t="str">
        <f>IF(入力用10!$D$15="","",SUBSTITUTE(入力用10!$D$15,"歳",""))</f>
        <v/>
      </c>
      <c r="FT7" s="53" t="str">
        <f>IF(入力用10!$O$15="","",SUBSTITUTE(入力用10!$O$15,"年",""))</f>
        <v/>
      </c>
      <c r="FU7" s="54" t="str">
        <f>IF(入力用10!$Z$15="","",入力用10!$Z$15)</f>
        <v/>
      </c>
      <c r="FV7" s="53" t="str">
        <f>IF(入力用10!$M$200="","",入力用10!$M$200)</f>
        <v/>
      </c>
      <c r="FW7" s="53" t="str">
        <f>IF(入力用10!$Z$14="","",入力用10!$Z$14)</f>
        <v/>
      </c>
      <c r="FX7" s="53" t="str">
        <f>IF(入力用10!$J$200="","",入力用10!$J$200)</f>
        <v/>
      </c>
      <c r="FY7" s="53" t="str">
        <f>IF(入力用10!$D$36="","",入力用10!$D$36)</f>
        <v/>
      </c>
      <c r="FZ7" s="53" t="str">
        <f>IF(入力用10!$F$36="","",入力用10!$F$36)</f>
        <v/>
      </c>
      <c r="GA7" s="53" t="str">
        <f>IF(入力用10!$K$200="","",入力用10!$K$200)</f>
        <v/>
      </c>
      <c r="GB7" s="53" t="str">
        <f>IF(入力用10!$S$36="","",入力用10!$S$36)</f>
        <v/>
      </c>
      <c r="GC7" s="53" t="str">
        <f>IF(入力用10!$U$36="","",入力用10!$U$36)</f>
        <v/>
      </c>
      <c r="GD7" s="53" t="str">
        <f>IF(入力用10!$W$10="","",SUBSTITUTE(入力用10!$W$10,"駅",""))</f>
        <v/>
      </c>
      <c r="GE7" s="53" t="str">
        <f>IF(入力用10!$N$200="","",入力用10!$N$200)</f>
        <v/>
      </c>
      <c r="GF7" s="53" t="str">
        <f>IF(入力用10!$AD$10="","",入力用10!$AD$10)</f>
        <v/>
      </c>
      <c r="GG7" s="53" t="str">
        <f>IF(入力用10!$AF$10="","",SUBSTITUTE(入力用10!$AF$10,"分",""))</f>
        <v/>
      </c>
    </row>
    <row r="8" spans="1:189" s="55" customFormat="1" ht="15" customHeight="1">
      <c r="A8" s="40"/>
      <c r="B8" s="41" t="str">
        <f>IF(入力用10!$D$17="","",入力用10!$D$17)</f>
        <v/>
      </c>
      <c r="C8" s="42"/>
      <c r="D8" s="42"/>
      <c r="E8" s="42"/>
      <c r="F8" s="42"/>
      <c r="G8" s="42"/>
      <c r="H8" s="42"/>
      <c r="I8" s="42"/>
      <c r="J8" s="42"/>
      <c r="K8" s="41" t="str">
        <f>IF(入力用10!$D$19="","",入力用10!$D$19)</f>
        <v/>
      </c>
      <c r="L8" s="41" t="str">
        <f>IF(入力用10!$D$20="","",入力用10!$D$20)</f>
        <v/>
      </c>
      <c r="M8" s="41" t="str">
        <f>IF(入力用10!$A$200="","",入力用10!$A$200)</f>
        <v/>
      </c>
      <c r="N8" s="41" t="str">
        <f>IF(入力用10!$AA$17="","",入力用10!$AA$17)</f>
        <v/>
      </c>
      <c r="O8" s="41" t="str">
        <f>IF(入力用10!$C$200="","",入力用10!$C$200)</f>
        <v/>
      </c>
      <c r="P8" s="41" t="str">
        <f>IF(入力用10!$L$18="","",入力用10!$L$18)</f>
        <v/>
      </c>
      <c r="Q8" s="41" t="str">
        <f>IF(入力用10!$Q$18="","",入力用10!$Q$18)</f>
        <v/>
      </c>
      <c r="R8" s="42"/>
      <c r="S8" s="41" t="str">
        <f>IF(入力用10!$D$21="","",入力用10!$D$21)</f>
        <v/>
      </c>
      <c r="T8" s="42"/>
      <c r="U8" s="42"/>
      <c r="V8" s="42"/>
      <c r="W8" s="42"/>
      <c r="X8" s="42"/>
      <c r="Y8" s="42"/>
      <c r="Z8" s="41" t="str">
        <f>IF(入力用10!$D$23="","",入力用10!$D$23)</f>
        <v/>
      </c>
      <c r="AA8" s="42"/>
      <c r="AB8" s="41" t="str">
        <f>IF(入力用10!$F$200="","",入力用10!$F$200)</f>
        <v/>
      </c>
      <c r="AC8" s="43" t="str">
        <f>IF(入力用10!$AD$25="","",入力用10!$AD$25)</f>
        <v/>
      </c>
      <c r="AD8" s="41" t="str">
        <f>IF(入力用10!$R$25="","",入力用10!$R$25)</f>
        <v/>
      </c>
      <c r="AE8" s="41" t="str">
        <f>IF(入力用10!$B$200="","",入力用10!$B$200)</f>
        <v/>
      </c>
      <c r="AF8" s="41" t="str">
        <f>IF(入力用10!$D$18="","",入力用10!$D$18)</f>
        <v/>
      </c>
      <c r="AG8" s="42"/>
      <c r="AH8" s="42"/>
      <c r="AI8" s="41" t="str">
        <f>IF(入力用10!$D$22="","",入力用10!$D$22)</f>
        <v/>
      </c>
      <c r="AJ8" s="41" t="str">
        <f>IF(入力用10!$H$200="","",入力用10!$H$200)</f>
        <v/>
      </c>
      <c r="AK8" s="41" t="str">
        <f>IF(入力用10!$D$30="","",入力用10!$D$30)</f>
        <v/>
      </c>
      <c r="AL8" s="41" t="str">
        <f>IF(入力用10!$G$30="","",入力用10!$G$30)</f>
        <v/>
      </c>
      <c r="AM8" s="42"/>
      <c r="AN8" s="41" t="str">
        <f>IF(入力用10!$I$200="","",入力用10!$I$200)</f>
        <v/>
      </c>
      <c r="AO8" s="41" t="str">
        <f>IF(入力用10!$T$30="","",入力用10!$T$30)</f>
        <v/>
      </c>
      <c r="AP8" s="42" t="str">
        <f>IF(入力用10!$W$30="","",入力用10!$W$30)</f>
        <v/>
      </c>
      <c r="AQ8" s="42"/>
      <c r="AR8" s="41" t="str">
        <f>IF(入力用10!$AA$21="","",入力用10!$AA$21)</f>
        <v/>
      </c>
      <c r="AS8" s="41" t="str">
        <f>IF(入力用10!$AA$22="","",入力用10!$AA$22)</f>
        <v/>
      </c>
      <c r="AT8" s="42"/>
      <c r="AU8" s="42"/>
      <c r="AV8" s="41" t="str">
        <f>IF(入力用10!$D$200="","",入力用10!$D$200)</f>
        <v/>
      </c>
      <c r="AW8" s="41" t="str">
        <f>IF(入力用10!$D$25="","",入力用10!$D$25)</f>
        <v/>
      </c>
      <c r="AX8" s="42"/>
      <c r="AY8" s="41" t="str">
        <f>IF(入力用10!$E$200="","",入力用10!$E$200)</f>
        <v/>
      </c>
      <c r="AZ8" s="41" t="str">
        <f>IF(入力用10!$K$25="","",入力用10!$K$25)</f>
        <v/>
      </c>
      <c r="BA8" s="42"/>
      <c r="BB8" s="42"/>
      <c r="BC8" s="42"/>
      <c r="BD8" s="42"/>
      <c r="BE8" s="41" t="str">
        <f>IF(入力用10!$D$26="","",入力用10!$D$26)</f>
        <v/>
      </c>
      <c r="BF8" s="41" t="str">
        <f>IF(入力用10!$AD$28="","",入力用10!$AD$28)</f>
        <v/>
      </c>
      <c r="BG8" s="41" t="str">
        <f>IF(入力用10!$D$33="","",入力用10!$D$33)</f>
        <v/>
      </c>
      <c r="BH8" s="41" t="str">
        <f>IF(入力用10!$D$34="","",入力用10!$D$34)</f>
        <v/>
      </c>
      <c r="BI8" s="41" t="str">
        <f>IF(入力用10!$D$35="","",入力用10!$D$35)</f>
        <v/>
      </c>
      <c r="BJ8" s="41" t="str">
        <f>IF(入力用10!$Z$9="","",入力用10!$Z$9)</f>
        <v/>
      </c>
      <c r="BK8" s="41" t="str">
        <f>IF(入力用10!$L$200="","",入力用10!$L$200)</f>
        <v/>
      </c>
      <c r="BL8" s="41" t="str">
        <f>IF(入力用10!$AD$35="","",入力用10!$AD$35)</f>
        <v/>
      </c>
      <c r="BM8" s="42"/>
      <c r="BN8" s="42"/>
      <c r="BO8" s="42"/>
      <c r="BP8" s="42"/>
      <c r="BQ8" s="42"/>
      <c r="BR8" s="42"/>
      <c r="BS8" s="42"/>
      <c r="BT8" s="42"/>
      <c r="BU8" s="42"/>
      <c r="BV8" s="42"/>
      <c r="BW8" s="42"/>
      <c r="BX8" s="42"/>
      <c r="BY8" s="41" t="str">
        <f>IF(入力用10!$D$37="","",入力用10!$D$37)</f>
        <v/>
      </c>
      <c r="BZ8" s="41" t="str">
        <f>IF(入力用10!$D$38="","",入力用10!$D$38)</f>
        <v/>
      </c>
      <c r="CA8" s="42"/>
      <c r="CB8" s="42"/>
      <c r="CC8" s="42"/>
      <c r="CD8" s="42"/>
      <c r="CE8" s="42"/>
      <c r="CF8" s="42"/>
      <c r="CG8" s="42"/>
      <c r="CH8" s="42"/>
      <c r="CI8" s="42"/>
      <c r="CJ8" s="42"/>
      <c r="CK8" s="42"/>
      <c r="CL8" s="42"/>
      <c r="CM8" s="42"/>
      <c r="CN8" s="42"/>
      <c r="CO8" s="41" t="str">
        <f>IF(入力用10!$D$39="","",入力用10!$D$39)</f>
        <v/>
      </c>
      <c r="CP8" s="41" t="str">
        <f>IF(入力用10!$D$40="","",入力用10!$D$40)</f>
        <v/>
      </c>
      <c r="CQ8" s="42"/>
      <c r="CR8" s="42"/>
      <c r="CS8" s="41" t="str">
        <f>IF(入力用10!$D$42="","",入力用10!$D$42)</f>
        <v/>
      </c>
      <c r="CT8" s="42"/>
      <c r="CU8" s="42"/>
      <c r="CV8" s="41" t="s">
        <v>151</v>
      </c>
      <c r="CW8" s="41" t="s">
        <v>370</v>
      </c>
      <c r="CX8" s="44" t="s">
        <v>384</v>
      </c>
      <c r="CY8" s="41" t="s">
        <v>371</v>
      </c>
      <c r="CZ8" s="41">
        <v>99</v>
      </c>
      <c r="DA8" s="41" t="s">
        <v>372</v>
      </c>
      <c r="DB8" s="45">
        <f t="shared" ca="1" si="0"/>
        <v>42783</v>
      </c>
      <c r="DC8" s="44">
        <v>99</v>
      </c>
      <c r="DD8" s="46" t="s">
        <v>372</v>
      </c>
      <c r="DE8" s="46" t="s">
        <v>373</v>
      </c>
      <c r="DF8" s="46" t="s">
        <v>374</v>
      </c>
      <c r="DG8" s="46" t="s">
        <v>375</v>
      </c>
      <c r="DH8" s="46" t="s">
        <v>376</v>
      </c>
      <c r="DI8" s="42"/>
      <c r="DJ8" s="42"/>
      <c r="DK8" s="42"/>
      <c r="DL8" s="42"/>
      <c r="DM8" s="41" t="str">
        <f>IF(入力用10!$G$200="","",入力用10!$G$200)</f>
        <v/>
      </c>
      <c r="DN8" s="41" t="str">
        <f>IF(入力用10!$D$27="","",入力用10!$D$27)</f>
        <v/>
      </c>
      <c r="DO8" s="41" t="str">
        <f>IF(入力用10!$D$28="","",入力用10!$D$28)</f>
        <v/>
      </c>
      <c r="DP8" s="41" t="str">
        <f>IF(入力用10!$K$27="","",入力用10!$K$27)</f>
        <v/>
      </c>
      <c r="DQ8" s="41" t="str">
        <f>IF(入力用10!$D$29="","",入力用10!$D$29)</f>
        <v/>
      </c>
      <c r="DR8" s="41" t="str">
        <f>IF(入力用10!$T$29="","",入力用10!$T$29)</f>
        <v/>
      </c>
      <c r="DS8" s="42" t="str">
        <f>IF(入力用10!$D$31="","",入力用10!$D$31)</f>
        <v/>
      </c>
      <c r="DT8" s="42"/>
      <c r="DU8" s="41" t="str">
        <f>IF(入力用10!$C$2="","",入力用10!$C$2)</f>
        <v/>
      </c>
      <c r="DV8" s="41" t="str">
        <f>IF(入力用10!$D$7="","",入力用10!$D$7)</f>
        <v/>
      </c>
      <c r="DW8" s="41" t="str">
        <f>IF(入力用10!$D$6="","",入力用10!$D$6)</f>
        <v/>
      </c>
      <c r="DX8" s="42"/>
      <c r="DY8" s="42"/>
      <c r="DZ8" s="42"/>
      <c r="EA8" s="41" t="str">
        <f>IF(入力用10!$D$9="","",入力用10!$D$9)</f>
        <v/>
      </c>
      <c r="EB8" s="41" t="str">
        <f>IF(入力用10!$O$9="","",入力用10!$O$9)</f>
        <v/>
      </c>
      <c r="EC8" s="41" t="str">
        <f>IF(入力用10!$D$8="","",入力用10!$D$8)</f>
        <v/>
      </c>
      <c r="ED8" s="41" t="str">
        <f>IF(入力用10!$Z$8="","",入力用10!$Z$8)</f>
        <v/>
      </c>
      <c r="EE8" s="45" t="str">
        <f>IF(入力用10!$O$8="","",DATEVALUE(入力用10!$O$8&amp;"01日"))</f>
        <v/>
      </c>
      <c r="EF8" s="47"/>
      <c r="EG8" s="47"/>
      <c r="EH8" s="41" t="str">
        <f>IF(入力用10!$D$10="","",入力用10!$D$10)</f>
        <v/>
      </c>
      <c r="EI8" s="41" t="str">
        <f>IF(入力用10!$E$11="","",入力用10!$E$11)</f>
        <v/>
      </c>
      <c r="EJ8" s="42"/>
      <c r="EK8" s="42"/>
      <c r="EL8" s="42"/>
      <c r="EM8" s="42"/>
      <c r="EN8" s="42"/>
      <c r="EO8" s="48" t="str">
        <f>IF(入力用10!$D$12="","",入力用10!$D$12)</f>
        <v/>
      </c>
      <c r="EP8" s="48" t="str">
        <f>IF(入力用10!$D$13="","",入力用10!$D$13)</f>
        <v/>
      </c>
      <c r="EQ8" s="49"/>
      <c r="ER8" s="49"/>
      <c r="ES8" s="49"/>
      <c r="ET8" s="49"/>
      <c r="EU8" s="49"/>
      <c r="EV8" s="49"/>
      <c r="EW8" s="50"/>
      <c r="EX8" s="49"/>
      <c r="EY8" s="49"/>
      <c r="EZ8" s="49"/>
      <c r="FA8" s="49"/>
      <c r="FB8" s="49"/>
      <c r="FC8" s="49"/>
      <c r="FD8" s="49"/>
      <c r="FE8" s="49"/>
      <c r="FF8" s="49"/>
      <c r="FG8" s="49"/>
      <c r="FH8" s="49"/>
      <c r="FI8" s="49"/>
      <c r="FJ8" s="41" t="str">
        <f>IF(入力用10!$A$1="","",入力用10!$A$1)</f>
        <v>02</v>
      </c>
      <c r="FK8" s="41" t="str">
        <f>IF(入力用10!$B$1="","",入力用10!$B$1)</f>
        <v>パソナ</v>
      </c>
      <c r="FL8" s="51"/>
      <c r="FM8" s="52"/>
      <c r="FN8" s="50"/>
      <c r="FO8" s="50"/>
      <c r="FP8" s="50"/>
      <c r="FQ8" s="53" t="str">
        <f>IF(入力用10!$H$11="","",入力用10!$H$11)</f>
        <v/>
      </c>
      <c r="FR8" s="53" t="str">
        <f>IF(入力用10!$D$14="","",入力用10!$D$14)</f>
        <v/>
      </c>
      <c r="FS8" s="53" t="str">
        <f>IF(入力用10!$D$15="","",SUBSTITUTE(入力用10!$D$15,"歳",""))</f>
        <v/>
      </c>
      <c r="FT8" s="53" t="str">
        <f>IF(入力用10!$O$15="","",SUBSTITUTE(入力用10!$O$15,"年",""))</f>
        <v/>
      </c>
      <c r="FU8" s="54" t="str">
        <f>IF(入力用10!$Z$15="","",入力用10!$Z$15)</f>
        <v/>
      </c>
      <c r="FV8" s="53" t="str">
        <f>IF(入力用10!$M$200="","",入力用10!$M$200)</f>
        <v/>
      </c>
      <c r="FW8" s="53" t="str">
        <f>IF(入力用10!$Z$14="","",入力用10!$Z$14)</f>
        <v/>
      </c>
      <c r="FX8" s="53" t="str">
        <f>IF(入力用10!$J$200="","",入力用10!$J$200)</f>
        <v/>
      </c>
      <c r="FY8" s="53" t="str">
        <f>IF(入力用10!$D$36="","",入力用10!$D$36)</f>
        <v/>
      </c>
      <c r="FZ8" s="53" t="str">
        <f>IF(入力用10!$F$36="","",入力用10!$F$36)</f>
        <v/>
      </c>
      <c r="GA8" s="53" t="str">
        <f>IF(入力用10!$K$200="","",入力用10!$K$200)</f>
        <v/>
      </c>
      <c r="GB8" s="53" t="str">
        <f>IF(入力用10!$S$36="","",入力用10!$S$36)</f>
        <v/>
      </c>
      <c r="GC8" s="53" t="str">
        <f>IF(入力用10!$U$36="","",入力用10!$U$36)</f>
        <v/>
      </c>
      <c r="GD8" s="53" t="str">
        <f>IF(入力用10!$W$10="","",SUBSTITUTE(入力用10!$W$10,"駅",""))</f>
        <v/>
      </c>
      <c r="GE8" s="53" t="str">
        <f>IF(入力用10!$N$200="","",入力用10!$N$200)</f>
        <v/>
      </c>
      <c r="GF8" s="53" t="str">
        <f>IF(入力用10!$AD$10="","",入力用10!$AD$10)</f>
        <v/>
      </c>
      <c r="GG8" s="53" t="str">
        <f>IF(入力用10!$AF$10="","",SUBSTITUTE(入力用10!$AF$10,"分",""))</f>
        <v/>
      </c>
    </row>
    <row r="9" spans="1:189" s="55" customFormat="1" ht="15" customHeight="1">
      <c r="A9" s="40"/>
      <c r="B9" s="41" t="str">
        <f>IF(入力用10!$D$17="","",入力用10!$D$17)</f>
        <v/>
      </c>
      <c r="C9" s="42"/>
      <c r="D9" s="42"/>
      <c r="E9" s="42"/>
      <c r="F9" s="42"/>
      <c r="G9" s="42"/>
      <c r="H9" s="42"/>
      <c r="I9" s="42"/>
      <c r="J9" s="42"/>
      <c r="K9" s="41" t="str">
        <f>IF(入力用10!$D$19="","",入力用10!$D$19)</f>
        <v/>
      </c>
      <c r="L9" s="41" t="str">
        <f>IF(入力用10!$D$20="","",入力用10!$D$20)</f>
        <v/>
      </c>
      <c r="M9" s="41" t="str">
        <f>IF(入力用10!$A$200="","",入力用10!$A$200)</f>
        <v/>
      </c>
      <c r="N9" s="41" t="str">
        <f>IF(入力用10!$AA$17="","",入力用10!$AA$17)</f>
        <v/>
      </c>
      <c r="O9" s="41" t="str">
        <f>IF(入力用10!$C$200="","",入力用10!$C$200)</f>
        <v/>
      </c>
      <c r="P9" s="41" t="str">
        <f>IF(入力用10!$L$18="","",入力用10!$L$18)</f>
        <v/>
      </c>
      <c r="Q9" s="41" t="str">
        <f>IF(入力用10!$Q$18="","",入力用10!$Q$18)</f>
        <v/>
      </c>
      <c r="R9" s="42"/>
      <c r="S9" s="41" t="str">
        <f>IF(入力用10!$D$21="","",入力用10!$D$21)</f>
        <v/>
      </c>
      <c r="T9" s="42"/>
      <c r="U9" s="42"/>
      <c r="V9" s="42"/>
      <c r="W9" s="42"/>
      <c r="X9" s="42"/>
      <c r="Y9" s="42"/>
      <c r="Z9" s="41" t="str">
        <f>IF(入力用10!$D$23="","",入力用10!$D$23)</f>
        <v/>
      </c>
      <c r="AA9" s="42"/>
      <c r="AB9" s="41" t="str">
        <f>IF(入力用10!$F$200="","",入力用10!$F$200)</f>
        <v/>
      </c>
      <c r="AC9" s="43" t="str">
        <f>IF(入力用10!$AD$25="","",入力用10!$AD$25)</f>
        <v/>
      </c>
      <c r="AD9" s="41" t="str">
        <f>IF(入力用10!$R$25="","",入力用10!$R$25)</f>
        <v/>
      </c>
      <c r="AE9" s="41" t="str">
        <f>IF(入力用10!$B$200="","",入力用10!$B$200)</f>
        <v/>
      </c>
      <c r="AF9" s="41" t="str">
        <f>IF(入力用10!$D$18="","",入力用10!$D$18)</f>
        <v/>
      </c>
      <c r="AG9" s="42"/>
      <c r="AH9" s="42"/>
      <c r="AI9" s="41" t="str">
        <f>IF(入力用10!$D$22="","",入力用10!$D$22)</f>
        <v/>
      </c>
      <c r="AJ9" s="41" t="str">
        <f>IF(入力用10!$H$200="","",入力用10!$H$200)</f>
        <v/>
      </c>
      <c r="AK9" s="41" t="str">
        <f>IF(入力用10!$D$30="","",入力用10!$D$30)</f>
        <v/>
      </c>
      <c r="AL9" s="41" t="str">
        <f>IF(入力用10!$G$30="","",入力用10!$G$30)</f>
        <v/>
      </c>
      <c r="AM9" s="42"/>
      <c r="AN9" s="41" t="str">
        <f>IF(入力用10!$I$200="","",入力用10!$I$200)</f>
        <v/>
      </c>
      <c r="AO9" s="41" t="str">
        <f>IF(入力用10!$T$30="","",入力用10!$T$30)</f>
        <v/>
      </c>
      <c r="AP9" s="42" t="str">
        <f>IF(入力用10!$W$30="","",入力用10!$W$30)</f>
        <v/>
      </c>
      <c r="AQ9" s="42"/>
      <c r="AR9" s="41" t="str">
        <f>IF(入力用10!$AA$21="","",入力用10!$AA$21)</f>
        <v/>
      </c>
      <c r="AS9" s="41" t="str">
        <f>IF(入力用10!$AA$22="","",入力用10!$AA$22)</f>
        <v/>
      </c>
      <c r="AT9" s="42"/>
      <c r="AU9" s="42"/>
      <c r="AV9" s="41" t="str">
        <f>IF(入力用10!$D$200="","",入力用10!$D$200)</f>
        <v/>
      </c>
      <c r="AW9" s="41" t="str">
        <f>IF(入力用10!$D$25="","",入力用10!$D$25)</f>
        <v/>
      </c>
      <c r="AX9" s="42"/>
      <c r="AY9" s="41" t="str">
        <f>IF(入力用10!$E$200="","",入力用10!$E$200)</f>
        <v/>
      </c>
      <c r="AZ9" s="41" t="str">
        <f>IF(入力用10!$K$25="","",入力用10!$K$25)</f>
        <v/>
      </c>
      <c r="BA9" s="42"/>
      <c r="BB9" s="42"/>
      <c r="BC9" s="42"/>
      <c r="BD9" s="42"/>
      <c r="BE9" s="41" t="str">
        <f>IF(入力用10!$D$26="","",入力用10!$D$26)</f>
        <v/>
      </c>
      <c r="BF9" s="41" t="str">
        <f>IF(入力用10!$AD$28="","",入力用10!$AD$28)</f>
        <v/>
      </c>
      <c r="BG9" s="41" t="str">
        <f>IF(入力用10!$D$33="","",入力用10!$D$33)</f>
        <v/>
      </c>
      <c r="BH9" s="41" t="str">
        <f>IF(入力用10!$D$34="","",入力用10!$D$34)</f>
        <v/>
      </c>
      <c r="BI9" s="41" t="str">
        <f>IF(入力用10!$D$35="","",入力用10!$D$35)</f>
        <v/>
      </c>
      <c r="BJ9" s="41" t="str">
        <f>IF(入力用10!$Z$9="","",入力用10!$Z$9)</f>
        <v/>
      </c>
      <c r="BK9" s="41" t="str">
        <f>IF(入力用10!$L$200="","",入力用10!$L$200)</f>
        <v/>
      </c>
      <c r="BL9" s="41" t="str">
        <f>IF(入力用10!$AD$35="","",入力用10!$AD$35)</f>
        <v/>
      </c>
      <c r="BM9" s="42"/>
      <c r="BN9" s="42"/>
      <c r="BO9" s="42"/>
      <c r="BP9" s="42"/>
      <c r="BQ9" s="42"/>
      <c r="BR9" s="42"/>
      <c r="BS9" s="42"/>
      <c r="BT9" s="42"/>
      <c r="BU9" s="42"/>
      <c r="BV9" s="42"/>
      <c r="BW9" s="42"/>
      <c r="BX9" s="42"/>
      <c r="BY9" s="41" t="str">
        <f>IF(入力用10!$D$37="","",入力用10!$D$37)</f>
        <v/>
      </c>
      <c r="BZ9" s="41" t="str">
        <f>IF(入力用10!$D$38="","",入力用10!$D$38)</f>
        <v/>
      </c>
      <c r="CA9" s="42"/>
      <c r="CB9" s="42"/>
      <c r="CC9" s="42"/>
      <c r="CD9" s="42"/>
      <c r="CE9" s="42"/>
      <c r="CF9" s="42"/>
      <c r="CG9" s="42"/>
      <c r="CH9" s="42"/>
      <c r="CI9" s="42"/>
      <c r="CJ9" s="42"/>
      <c r="CK9" s="42"/>
      <c r="CL9" s="42"/>
      <c r="CM9" s="42"/>
      <c r="CN9" s="42"/>
      <c r="CO9" s="41" t="str">
        <f>IF(入力用10!$D$39="","",入力用10!$D$39)</f>
        <v/>
      </c>
      <c r="CP9" s="41" t="str">
        <f>IF(入力用10!$D$40="","",入力用10!$D$40)</f>
        <v/>
      </c>
      <c r="CQ9" s="42"/>
      <c r="CR9" s="42"/>
      <c r="CS9" s="41" t="str">
        <f>IF(入力用10!$D$42="","",入力用10!$D$42)</f>
        <v/>
      </c>
      <c r="CT9" s="42"/>
      <c r="CU9" s="42"/>
      <c r="CV9" s="41" t="s">
        <v>151</v>
      </c>
      <c r="CW9" s="41" t="s">
        <v>370</v>
      </c>
      <c r="CX9" s="44" t="s">
        <v>384</v>
      </c>
      <c r="CY9" s="41" t="s">
        <v>371</v>
      </c>
      <c r="CZ9" s="41">
        <v>99</v>
      </c>
      <c r="DA9" s="41" t="s">
        <v>372</v>
      </c>
      <c r="DB9" s="45">
        <f t="shared" ca="1" si="0"/>
        <v>42783</v>
      </c>
      <c r="DC9" s="44">
        <v>99</v>
      </c>
      <c r="DD9" s="46" t="s">
        <v>372</v>
      </c>
      <c r="DE9" s="46" t="s">
        <v>373</v>
      </c>
      <c r="DF9" s="46" t="s">
        <v>374</v>
      </c>
      <c r="DG9" s="46" t="s">
        <v>375</v>
      </c>
      <c r="DH9" s="46" t="s">
        <v>376</v>
      </c>
      <c r="DI9" s="42"/>
      <c r="DJ9" s="42"/>
      <c r="DK9" s="42"/>
      <c r="DL9" s="42"/>
      <c r="DM9" s="41" t="str">
        <f>IF(入力用10!$G$200="","",入力用10!$G$200)</f>
        <v/>
      </c>
      <c r="DN9" s="41" t="str">
        <f>IF(入力用10!$D$27="","",入力用10!$D$27)</f>
        <v/>
      </c>
      <c r="DO9" s="41" t="str">
        <f>IF(入力用10!$D$28="","",入力用10!$D$28)</f>
        <v/>
      </c>
      <c r="DP9" s="41" t="str">
        <f>IF(入力用10!$K$27="","",入力用10!$K$27)</f>
        <v/>
      </c>
      <c r="DQ9" s="41" t="str">
        <f>IF(入力用10!$D$29="","",入力用10!$D$29)</f>
        <v/>
      </c>
      <c r="DR9" s="41" t="str">
        <f>IF(入力用10!$T$29="","",入力用10!$T$29)</f>
        <v/>
      </c>
      <c r="DS9" s="42" t="str">
        <f>IF(入力用10!$D$31="","",入力用10!$D$31)</f>
        <v/>
      </c>
      <c r="DT9" s="42"/>
      <c r="DU9" s="41" t="str">
        <f>IF(入力用10!$C$2="","",入力用10!$C$2)</f>
        <v/>
      </c>
      <c r="DV9" s="41" t="str">
        <f>IF(入力用10!$D$7="","",入力用10!$D$7)</f>
        <v/>
      </c>
      <c r="DW9" s="41" t="str">
        <f>IF(入力用10!$D$6="","",入力用10!$D$6)</f>
        <v/>
      </c>
      <c r="DX9" s="42"/>
      <c r="DY9" s="42"/>
      <c r="DZ9" s="42"/>
      <c r="EA9" s="41" t="str">
        <f>IF(入力用10!$D$9="","",入力用10!$D$9)</f>
        <v/>
      </c>
      <c r="EB9" s="41" t="str">
        <f>IF(入力用10!$O$9="","",入力用10!$O$9)</f>
        <v/>
      </c>
      <c r="EC9" s="41" t="str">
        <f>IF(入力用10!$D$8="","",入力用10!$D$8)</f>
        <v/>
      </c>
      <c r="ED9" s="41" t="str">
        <f>IF(入力用10!$Z$8="","",入力用10!$Z$8)</f>
        <v/>
      </c>
      <c r="EE9" s="45" t="str">
        <f>IF(入力用10!$O$8="","",DATEVALUE(入力用10!$O$8&amp;"01日"))</f>
        <v/>
      </c>
      <c r="EF9" s="47"/>
      <c r="EG9" s="47"/>
      <c r="EH9" s="41" t="str">
        <f>IF(入力用10!$D$10="","",入力用10!$D$10)</f>
        <v/>
      </c>
      <c r="EI9" s="41" t="str">
        <f>IF(入力用10!$E$11="","",入力用10!$E$11)</f>
        <v/>
      </c>
      <c r="EJ9" s="42"/>
      <c r="EK9" s="42"/>
      <c r="EL9" s="42"/>
      <c r="EM9" s="42"/>
      <c r="EN9" s="42"/>
      <c r="EO9" s="48" t="str">
        <f>IF(入力用10!$D$12="","",入力用10!$D$12)</f>
        <v/>
      </c>
      <c r="EP9" s="48" t="str">
        <f>IF(入力用10!$D$13="","",入力用10!$D$13)</f>
        <v/>
      </c>
      <c r="EQ9" s="49"/>
      <c r="ER9" s="49"/>
      <c r="ES9" s="49"/>
      <c r="ET9" s="49"/>
      <c r="EU9" s="49"/>
      <c r="EV9" s="49"/>
      <c r="EW9" s="50"/>
      <c r="EX9" s="49"/>
      <c r="EY9" s="49"/>
      <c r="EZ9" s="49"/>
      <c r="FA9" s="49"/>
      <c r="FB9" s="49"/>
      <c r="FC9" s="49"/>
      <c r="FD9" s="49"/>
      <c r="FE9" s="49"/>
      <c r="FF9" s="49"/>
      <c r="FG9" s="49"/>
      <c r="FH9" s="49"/>
      <c r="FI9" s="49"/>
      <c r="FJ9" s="41" t="str">
        <f>IF(入力用10!$A$1="","",入力用10!$A$1)</f>
        <v>02</v>
      </c>
      <c r="FK9" s="41" t="str">
        <f>IF(入力用10!$B$1="","",入力用10!$B$1)</f>
        <v>パソナ</v>
      </c>
      <c r="FL9" s="51"/>
      <c r="FM9" s="52"/>
      <c r="FN9" s="50"/>
      <c r="FO9" s="50"/>
      <c r="FP9" s="50"/>
      <c r="FQ9" s="53" t="str">
        <f>IF(入力用10!$H$11="","",入力用10!$H$11)</f>
        <v/>
      </c>
      <c r="FR9" s="53" t="str">
        <f>IF(入力用10!$D$14="","",入力用10!$D$14)</f>
        <v/>
      </c>
      <c r="FS9" s="53" t="str">
        <f>IF(入力用10!$D$15="","",SUBSTITUTE(入力用10!$D$15,"歳",""))</f>
        <v/>
      </c>
      <c r="FT9" s="53" t="str">
        <f>IF(入力用10!$O$15="","",SUBSTITUTE(入力用10!$O$15,"年",""))</f>
        <v/>
      </c>
      <c r="FU9" s="54" t="str">
        <f>IF(入力用10!$Z$15="","",入力用10!$Z$15)</f>
        <v/>
      </c>
      <c r="FV9" s="53" t="str">
        <f>IF(入力用10!$M$200="","",入力用10!$M$200)</f>
        <v/>
      </c>
      <c r="FW9" s="53" t="str">
        <f>IF(入力用10!$Z$14="","",入力用10!$Z$14)</f>
        <v/>
      </c>
      <c r="FX9" s="53" t="str">
        <f>IF(入力用10!$J$200="","",入力用10!$J$200)</f>
        <v/>
      </c>
      <c r="FY9" s="53" t="str">
        <f>IF(入力用10!$D$36="","",入力用10!$D$36)</f>
        <v/>
      </c>
      <c r="FZ9" s="53" t="str">
        <f>IF(入力用10!$F$36="","",入力用10!$F$36)</f>
        <v/>
      </c>
      <c r="GA9" s="53" t="str">
        <f>IF(入力用10!$K$200="","",入力用10!$K$200)</f>
        <v/>
      </c>
      <c r="GB9" s="53" t="str">
        <f>IF(入力用10!$S$36="","",入力用10!$S$36)</f>
        <v/>
      </c>
      <c r="GC9" s="53" t="str">
        <f>IF(入力用10!$U$36="","",入力用10!$U$36)</f>
        <v/>
      </c>
      <c r="GD9" s="53" t="str">
        <f>IF(入力用10!$W$10="","",SUBSTITUTE(入力用10!$W$10,"駅",""))</f>
        <v/>
      </c>
      <c r="GE9" s="53" t="str">
        <f>IF(入力用10!$N$200="","",入力用10!$N$200)</f>
        <v/>
      </c>
      <c r="GF9" s="53" t="str">
        <f>IF(入力用10!$AD$10="","",入力用10!$AD$10)</f>
        <v/>
      </c>
      <c r="GG9" s="53" t="str">
        <f>IF(入力用10!$AF$10="","",SUBSTITUTE(入力用10!$AF$10,"分",""))</f>
        <v/>
      </c>
    </row>
    <row r="10" spans="1:189" s="55" customFormat="1" ht="15" customHeight="1">
      <c r="A10" s="40"/>
      <c r="B10" s="41" t="str">
        <f>IF(入力用10!$D$17="","",入力用10!$D$17)</f>
        <v/>
      </c>
      <c r="C10" s="42"/>
      <c r="D10" s="42"/>
      <c r="E10" s="42"/>
      <c r="F10" s="42"/>
      <c r="G10" s="42"/>
      <c r="H10" s="42"/>
      <c r="I10" s="42"/>
      <c r="J10" s="42"/>
      <c r="K10" s="41" t="str">
        <f>IF(入力用10!$D$19="","",入力用10!$D$19)</f>
        <v/>
      </c>
      <c r="L10" s="41" t="str">
        <f>IF(入力用10!$D$20="","",入力用10!$D$20)</f>
        <v/>
      </c>
      <c r="M10" s="41" t="str">
        <f>IF(入力用10!$A$200="","",入力用10!$A$200)</f>
        <v/>
      </c>
      <c r="N10" s="41" t="str">
        <f>IF(入力用10!$AA$17="","",入力用10!$AA$17)</f>
        <v/>
      </c>
      <c r="O10" s="41" t="str">
        <f>IF(入力用10!$C$200="","",入力用10!$C$200)</f>
        <v/>
      </c>
      <c r="P10" s="41" t="str">
        <f>IF(入力用10!$L$18="","",入力用10!$L$18)</f>
        <v/>
      </c>
      <c r="Q10" s="41" t="str">
        <f>IF(入力用10!$Q$18="","",入力用10!$Q$18)</f>
        <v/>
      </c>
      <c r="R10" s="42"/>
      <c r="S10" s="41" t="str">
        <f>IF(入力用10!$D$21="","",入力用10!$D$21)</f>
        <v/>
      </c>
      <c r="T10" s="42"/>
      <c r="U10" s="42"/>
      <c r="V10" s="42"/>
      <c r="W10" s="42"/>
      <c r="X10" s="42"/>
      <c r="Y10" s="42"/>
      <c r="Z10" s="41" t="str">
        <f>IF(入力用10!$D$23="","",入力用10!$D$23)</f>
        <v/>
      </c>
      <c r="AA10" s="42"/>
      <c r="AB10" s="41" t="str">
        <f>IF(入力用10!$F$200="","",入力用10!$F$200)</f>
        <v/>
      </c>
      <c r="AC10" s="43" t="str">
        <f>IF(入力用10!$AD$25="","",入力用10!$AD$25)</f>
        <v/>
      </c>
      <c r="AD10" s="41" t="str">
        <f>IF(入力用10!$R$25="","",入力用10!$R$25)</f>
        <v/>
      </c>
      <c r="AE10" s="41" t="str">
        <f>IF(入力用10!$B$200="","",入力用10!$B$200)</f>
        <v/>
      </c>
      <c r="AF10" s="41" t="str">
        <f>IF(入力用10!$D$18="","",入力用10!$D$18)</f>
        <v/>
      </c>
      <c r="AG10" s="42"/>
      <c r="AH10" s="42"/>
      <c r="AI10" s="41" t="str">
        <f>IF(入力用10!$D$22="","",入力用10!$D$22)</f>
        <v/>
      </c>
      <c r="AJ10" s="41" t="str">
        <f>IF(入力用10!$H$200="","",入力用10!$H$200)</f>
        <v/>
      </c>
      <c r="AK10" s="41" t="str">
        <f>IF(入力用10!$D$30="","",入力用10!$D$30)</f>
        <v/>
      </c>
      <c r="AL10" s="41" t="str">
        <f>IF(入力用10!$G$30="","",入力用10!$G$30)</f>
        <v/>
      </c>
      <c r="AM10" s="42"/>
      <c r="AN10" s="41" t="str">
        <f>IF(入力用10!$I$200="","",入力用10!$I$200)</f>
        <v/>
      </c>
      <c r="AO10" s="41" t="str">
        <f>IF(入力用10!$T$30="","",入力用10!$T$30)</f>
        <v/>
      </c>
      <c r="AP10" s="42" t="str">
        <f>IF(入力用10!$W$30="","",入力用10!$W$30)</f>
        <v/>
      </c>
      <c r="AQ10" s="42"/>
      <c r="AR10" s="41" t="str">
        <f>IF(入力用10!$AA$21="","",入力用10!$AA$21)</f>
        <v/>
      </c>
      <c r="AS10" s="41" t="str">
        <f>IF(入力用10!$AA$22="","",入力用10!$AA$22)</f>
        <v/>
      </c>
      <c r="AT10" s="42"/>
      <c r="AU10" s="42"/>
      <c r="AV10" s="41" t="str">
        <f>IF(入力用10!$D$200="","",入力用10!$D$200)</f>
        <v/>
      </c>
      <c r="AW10" s="41" t="str">
        <f>IF(入力用10!$D$25="","",入力用10!$D$25)</f>
        <v/>
      </c>
      <c r="AX10" s="42"/>
      <c r="AY10" s="41" t="str">
        <f>IF(入力用10!$E$200="","",入力用10!$E$200)</f>
        <v/>
      </c>
      <c r="AZ10" s="41" t="str">
        <f>IF(入力用10!$K$25="","",入力用10!$K$25)</f>
        <v/>
      </c>
      <c r="BA10" s="42"/>
      <c r="BB10" s="42"/>
      <c r="BC10" s="42"/>
      <c r="BD10" s="42"/>
      <c r="BE10" s="41" t="str">
        <f>IF(入力用10!$D$26="","",入力用10!$D$26)</f>
        <v/>
      </c>
      <c r="BF10" s="41" t="str">
        <f>IF(入力用10!$AD$28="","",入力用10!$AD$28)</f>
        <v/>
      </c>
      <c r="BG10" s="41" t="str">
        <f>IF(入力用10!$D$33="","",入力用10!$D$33)</f>
        <v/>
      </c>
      <c r="BH10" s="41" t="str">
        <f>IF(入力用10!$D$34="","",入力用10!$D$34)</f>
        <v/>
      </c>
      <c r="BI10" s="41" t="str">
        <f>IF(入力用10!$D$35="","",入力用10!$D$35)</f>
        <v/>
      </c>
      <c r="BJ10" s="41" t="str">
        <f>IF(入力用10!$Z$9="","",入力用10!$Z$9)</f>
        <v/>
      </c>
      <c r="BK10" s="41" t="str">
        <f>IF(入力用10!$L$200="","",入力用10!$L$200)</f>
        <v/>
      </c>
      <c r="BL10" s="41" t="str">
        <f>IF(入力用10!$AD$35="","",入力用10!$AD$35)</f>
        <v/>
      </c>
      <c r="BM10" s="42"/>
      <c r="BN10" s="42"/>
      <c r="BO10" s="42"/>
      <c r="BP10" s="42"/>
      <c r="BQ10" s="42"/>
      <c r="BR10" s="42"/>
      <c r="BS10" s="42"/>
      <c r="BT10" s="42"/>
      <c r="BU10" s="42"/>
      <c r="BV10" s="42"/>
      <c r="BW10" s="42"/>
      <c r="BX10" s="42"/>
      <c r="BY10" s="41" t="str">
        <f>IF(入力用10!$D$37="","",入力用10!$D$37)</f>
        <v/>
      </c>
      <c r="BZ10" s="41" t="str">
        <f>IF(入力用10!$D$38="","",入力用10!$D$38)</f>
        <v/>
      </c>
      <c r="CA10" s="42"/>
      <c r="CB10" s="42"/>
      <c r="CC10" s="42"/>
      <c r="CD10" s="42"/>
      <c r="CE10" s="42"/>
      <c r="CF10" s="42"/>
      <c r="CG10" s="42"/>
      <c r="CH10" s="42"/>
      <c r="CI10" s="42"/>
      <c r="CJ10" s="42"/>
      <c r="CK10" s="42"/>
      <c r="CL10" s="42"/>
      <c r="CM10" s="42"/>
      <c r="CN10" s="42"/>
      <c r="CO10" s="41" t="str">
        <f>IF(入力用10!$D$39="","",入力用10!$D$39)</f>
        <v/>
      </c>
      <c r="CP10" s="41" t="str">
        <f>IF(入力用10!$D$40="","",入力用10!$D$40)</f>
        <v/>
      </c>
      <c r="CQ10" s="42"/>
      <c r="CR10" s="42"/>
      <c r="CS10" s="41" t="str">
        <f>IF(入力用10!$D$42="","",入力用10!$D$42)</f>
        <v/>
      </c>
      <c r="CT10" s="42"/>
      <c r="CU10" s="42"/>
      <c r="CV10" s="41" t="s">
        <v>151</v>
      </c>
      <c r="CW10" s="41" t="s">
        <v>370</v>
      </c>
      <c r="CX10" s="44" t="s">
        <v>384</v>
      </c>
      <c r="CY10" s="41" t="s">
        <v>371</v>
      </c>
      <c r="CZ10" s="41">
        <v>99</v>
      </c>
      <c r="DA10" s="41" t="s">
        <v>372</v>
      </c>
      <c r="DB10" s="45">
        <f t="shared" ca="1" si="0"/>
        <v>42783</v>
      </c>
      <c r="DC10" s="44">
        <v>99</v>
      </c>
      <c r="DD10" s="46" t="s">
        <v>372</v>
      </c>
      <c r="DE10" s="46" t="s">
        <v>373</v>
      </c>
      <c r="DF10" s="46" t="s">
        <v>374</v>
      </c>
      <c r="DG10" s="46" t="s">
        <v>375</v>
      </c>
      <c r="DH10" s="46" t="s">
        <v>376</v>
      </c>
      <c r="DI10" s="42"/>
      <c r="DJ10" s="42"/>
      <c r="DK10" s="42"/>
      <c r="DL10" s="42"/>
      <c r="DM10" s="41" t="str">
        <f>IF(入力用10!$G$200="","",入力用10!$G$200)</f>
        <v/>
      </c>
      <c r="DN10" s="41" t="str">
        <f>IF(入力用10!$D$27="","",入力用10!$D$27)</f>
        <v/>
      </c>
      <c r="DO10" s="41" t="str">
        <f>IF(入力用10!$D$28="","",入力用10!$D$28)</f>
        <v/>
      </c>
      <c r="DP10" s="41" t="str">
        <f>IF(入力用10!$K$27="","",入力用10!$K$27)</f>
        <v/>
      </c>
      <c r="DQ10" s="41" t="str">
        <f>IF(入力用10!$D$29="","",入力用10!$D$29)</f>
        <v/>
      </c>
      <c r="DR10" s="41" t="str">
        <f>IF(入力用10!$T$29="","",入力用10!$T$29)</f>
        <v/>
      </c>
      <c r="DS10" s="42" t="str">
        <f>IF(入力用10!$D$31="","",入力用10!$D$31)</f>
        <v/>
      </c>
      <c r="DT10" s="42"/>
      <c r="DU10" s="41" t="str">
        <f>IF(入力用10!$C$2="","",入力用10!$C$2)</f>
        <v/>
      </c>
      <c r="DV10" s="41" t="str">
        <f>IF(入力用10!$D$7="","",入力用10!$D$7)</f>
        <v/>
      </c>
      <c r="DW10" s="41" t="str">
        <f>IF(入力用10!$D$6="","",入力用10!$D$6)</f>
        <v/>
      </c>
      <c r="DX10" s="42"/>
      <c r="DY10" s="42"/>
      <c r="DZ10" s="42"/>
      <c r="EA10" s="41" t="str">
        <f>IF(入力用10!$D$9="","",入力用10!$D$9)</f>
        <v/>
      </c>
      <c r="EB10" s="41" t="str">
        <f>IF(入力用10!$O$9="","",入力用10!$O$9)</f>
        <v/>
      </c>
      <c r="EC10" s="41" t="str">
        <f>IF(入力用10!$D$8="","",入力用10!$D$8)</f>
        <v/>
      </c>
      <c r="ED10" s="41" t="str">
        <f>IF(入力用10!$Z$8="","",入力用10!$Z$8)</f>
        <v/>
      </c>
      <c r="EE10" s="45" t="str">
        <f>IF(入力用10!$O$8="","",DATEVALUE(入力用10!$O$8&amp;"01日"))</f>
        <v/>
      </c>
      <c r="EF10" s="47"/>
      <c r="EG10" s="47"/>
      <c r="EH10" s="41" t="str">
        <f>IF(入力用10!$D$10="","",入力用10!$D$10)</f>
        <v/>
      </c>
      <c r="EI10" s="41" t="str">
        <f>IF(入力用10!$E$11="","",入力用10!$E$11)</f>
        <v/>
      </c>
      <c r="EJ10" s="42"/>
      <c r="EK10" s="42"/>
      <c r="EL10" s="42"/>
      <c r="EM10" s="42"/>
      <c r="EN10" s="42"/>
      <c r="EO10" s="48" t="str">
        <f>IF(入力用10!$D$12="","",入力用10!$D$12)</f>
        <v/>
      </c>
      <c r="EP10" s="48" t="str">
        <f>IF(入力用10!$D$13="","",入力用10!$D$13)</f>
        <v/>
      </c>
      <c r="EQ10" s="49"/>
      <c r="ER10" s="49"/>
      <c r="ES10" s="49"/>
      <c r="ET10" s="49"/>
      <c r="EU10" s="49"/>
      <c r="EV10" s="49"/>
      <c r="EW10" s="50"/>
      <c r="EX10" s="49"/>
      <c r="EY10" s="49"/>
      <c r="EZ10" s="49"/>
      <c r="FA10" s="49"/>
      <c r="FB10" s="49"/>
      <c r="FC10" s="49"/>
      <c r="FD10" s="49"/>
      <c r="FE10" s="49"/>
      <c r="FF10" s="49"/>
      <c r="FG10" s="49"/>
      <c r="FH10" s="49"/>
      <c r="FI10" s="49"/>
      <c r="FJ10" s="41" t="str">
        <f>IF(入力用10!$A$1="","",入力用10!$A$1)</f>
        <v>02</v>
      </c>
      <c r="FK10" s="41" t="str">
        <f>IF(入力用10!$B$1="","",入力用10!$B$1)</f>
        <v>パソナ</v>
      </c>
      <c r="FL10" s="51"/>
      <c r="FM10" s="52"/>
      <c r="FN10" s="50"/>
      <c r="FO10" s="50"/>
      <c r="FP10" s="50"/>
      <c r="FQ10" s="53" t="str">
        <f>IF(入力用10!$H$11="","",入力用10!$H$11)</f>
        <v/>
      </c>
      <c r="FR10" s="53" t="str">
        <f>IF(入力用10!$D$14="","",入力用10!$D$14)</f>
        <v/>
      </c>
      <c r="FS10" s="53" t="str">
        <f>IF(入力用10!$D$15="","",SUBSTITUTE(入力用10!$D$15,"歳",""))</f>
        <v/>
      </c>
      <c r="FT10" s="53" t="str">
        <f>IF(入力用10!$O$15="","",SUBSTITUTE(入力用10!$O$15,"年",""))</f>
        <v/>
      </c>
      <c r="FU10" s="54" t="str">
        <f>IF(入力用10!$Z$15="","",入力用10!$Z$15)</f>
        <v/>
      </c>
      <c r="FV10" s="53" t="str">
        <f>IF(入力用10!$M$200="","",入力用10!$M$200)</f>
        <v/>
      </c>
      <c r="FW10" s="53" t="str">
        <f>IF(入力用10!$Z$14="","",入力用10!$Z$14)</f>
        <v/>
      </c>
      <c r="FX10" s="53" t="str">
        <f>IF(入力用10!$J$200="","",入力用10!$J$200)</f>
        <v/>
      </c>
      <c r="FY10" s="53" t="str">
        <f>IF(入力用10!$D$36="","",入力用10!$D$36)</f>
        <v/>
      </c>
      <c r="FZ10" s="53" t="str">
        <f>IF(入力用10!$F$36="","",入力用10!$F$36)</f>
        <v/>
      </c>
      <c r="GA10" s="53" t="str">
        <f>IF(入力用10!$K$200="","",入力用10!$K$200)</f>
        <v/>
      </c>
      <c r="GB10" s="53" t="str">
        <f>IF(入力用10!$S$36="","",入力用10!$S$36)</f>
        <v/>
      </c>
      <c r="GC10" s="53" t="str">
        <f>IF(入力用10!$U$36="","",入力用10!$U$36)</f>
        <v/>
      </c>
      <c r="GD10" s="53" t="str">
        <f>IF(入力用10!$W$10="","",SUBSTITUTE(入力用10!$W$10,"駅",""))</f>
        <v/>
      </c>
      <c r="GE10" s="53" t="str">
        <f>IF(入力用10!$N$200="","",入力用10!$N$200)</f>
        <v/>
      </c>
      <c r="GF10" s="53" t="str">
        <f>IF(入力用10!$AD$10="","",入力用10!$AD$10)</f>
        <v/>
      </c>
      <c r="GG10" s="53" t="str">
        <f>IF(入力用10!$AF$10="","",SUBSTITUTE(入力用10!$AF$10,"分",""))</f>
        <v/>
      </c>
    </row>
    <row r="11" spans="1:189" s="55" customFormat="1" ht="15" customHeight="1">
      <c r="A11" s="40"/>
      <c r="B11" s="41" t="str">
        <f>IF(入力用10!$D$17="","",入力用10!$D$17)</f>
        <v/>
      </c>
      <c r="C11" s="42"/>
      <c r="D11" s="42"/>
      <c r="E11" s="42"/>
      <c r="F11" s="42"/>
      <c r="G11" s="42"/>
      <c r="H11" s="42"/>
      <c r="I11" s="42"/>
      <c r="J11" s="42"/>
      <c r="K11" s="41" t="str">
        <f>IF(入力用10!$D$19="","",入力用10!$D$19)</f>
        <v/>
      </c>
      <c r="L11" s="41" t="str">
        <f>IF(入力用10!$D$20="","",入力用10!$D$20)</f>
        <v/>
      </c>
      <c r="M11" s="41" t="str">
        <f>IF(入力用10!$A$200="","",入力用10!$A$200)</f>
        <v/>
      </c>
      <c r="N11" s="41" t="str">
        <f>IF(入力用10!$AA$17="","",入力用10!$AA$17)</f>
        <v/>
      </c>
      <c r="O11" s="41" t="str">
        <f>IF(入力用10!$C$200="","",入力用10!$C$200)</f>
        <v/>
      </c>
      <c r="P11" s="41" t="str">
        <f>IF(入力用10!$L$18="","",入力用10!$L$18)</f>
        <v/>
      </c>
      <c r="Q11" s="41" t="str">
        <f>IF(入力用10!$Q$18="","",入力用10!$Q$18)</f>
        <v/>
      </c>
      <c r="R11" s="42"/>
      <c r="S11" s="41" t="str">
        <f>IF(入力用10!$D$21="","",入力用10!$D$21)</f>
        <v/>
      </c>
      <c r="T11" s="42"/>
      <c r="U11" s="42"/>
      <c r="V11" s="42"/>
      <c r="W11" s="42"/>
      <c r="X11" s="42"/>
      <c r="Y11" s="42"/>
      <c r="Z11" s="41" t="str">
        <f>IF(入力用10!$D$23="","",入力用10!$D$23)</f>
        <v/>
      </c>
      <c r="AA11" s="42"/>
      <c r="AB11" s="41" t="str">
        <f>IF(入力用10!$F$200="","",入力用10!$F$200)</f>
        <v/>
      </c>
      <c r="AC11" s="43" t="str">
        <f>IF(入力用10!$AD$25="","",入力用10!$AD$25)</f>
        <v/>
      </c>
      <c r="AD11" s="41" t="str">
        <f>IF(入力用10!$R$25="","",入力用10!$R$25)</f>
        <v/>
      </c>
      <c r="AE11" s="41" t="str">
        <f>IF(入力用10!$B$200="","",入力用10!$B$200)</f>
        <v/>
      </c>
      <c r="AF11" s="41" t="str">
        <f>IF(入力用10!$D$18="","",入力用10!$D$18)</f>
        <v/>
      </c>
      <c r="AG11" s="42"/>
      <c r="AH11" s="42"/>
      <c r="AI11" s="41" t="str">
        <f>IF(入力用10!$D$22="","",入力用10!$D$22)</f>
        <v/>
      </c>
      <c r="AJ11" s="41" t="str">
        <f>IF(入力用10!$H$200="","",入力用10!$H$200)</f>
        <v/>
      </c>
      <c r="AK11" s="41" t="str">
        <f>IF(入力用10!$D$30="","",入力用10!$D$30)</f>
        <v/>
      </c>
      <c r="AL11" s="41" t="str">
        <f>IF(入力用10!$G$30="","",入力用10!$G$30)</f>
        <v/>
      </c>
      <c r="AM11" s="42"/>
      <c r="AN11" s="41" t="str">
        <f>IF(入力用10!$I$200="","",入力用10!$I$200)</f>
        <v/>
      </c>
      <c r="AO11" s="41" t="str">
        <f>IF(入力用10!$T$30="","",入力用10!$T$30)</f>
        <v/>
      </c>
      <c r="AP11" s="42" t="str">
        <f>IF(入力用10!$W$30="","",入力用10!$W$30)</f>
        <v/>
      </c>
      <c r="AQ11" s="42"/>
      <c r="AR11" s="41" t="str">
        <f>IF(入力用10!$AA$21="","",入力用10!$AA$21)</f>
        <v/>
      </c>
      <c r="AS11" s="41" t="str">
        <f>IF(入力用10!$AA$22="","",入力用10!$AA$22)</f>
        <v/>
      </c>
      <c r="AT11" s="42"/>
      <c r="AU11" s="42"/>
      <c r="AV11" s="41" t="str">
        <f>IF(入力用10!$D$200="","",入力用10!$D$200)</f>
        <v/>
      </c>
      <c r="AW11" s="41" t="str">
        <f>IF(入力用10!$D$25="","",入力用10!$D$25)</f>
        <v/>
      </c>
      <c r="AX11" s="42"/>
      <c r="AY11" s="41" t="str">
        <f>IF(入力用10!$E$200="","",入力用10!$E$200)</f>
        <v/>
      </c>
      <c r="AZ11" s="41" t="str">
        <f>IF(入力用10!$K$25="","",入力用10!$K$25)</f>
        <v/>
      </c>
      <c r="BA11" s="42"/>
      <c r="BB11" s="42"/>
      <c r="BC11" s="42"/>
      <c r="BD11" s="42"/>
      <c r="BE11" s="41" t="str">
        <f>IF(入力用10!$D$26="","",入力用10!$D$26)</f>
        <v/>
      </c>
      <c r="BF11" s="41" t="str">
        <f>IF(入力用10!$AD$28="","",入力用10!$AD$28)</f>
        <v/>
      </c>
      <c r="BG11" s="41" t="str">
        <f>IF(入力用10!$D$33="","",入力用10!$D$33)</f>
        <v/>
      </c>
      <c r="BH11" s="41" t="str">
        <f>IF(入力用10!$D$34="","",入力用10!$D$34)</f>
        <v/>
      </c>
      <c r="BI11" s="41" t="str">
        <f>IF(入力用10!$D$35="","",入力用10!$D$35)</f>
        <v/>
      </c>
      <c r="BJ11" s="41" t="str">
        <f>IF(入力用10!$Z$9="","",入力用10!$Z$9)</f>
        <v/>
      </c>
      <c r="BK11" s="41" t="str">
        <f>IF(入力用10!$L$200="","",入力用10!$L$200)</f>
        <v/>
      </c>
      <c r="BL11" s="41" t="str">
        <f>IF(入力用10!$AD$35="","",入力用10!$AD$35)</f>
        <v/>
      </c>
      <c r="BM11" s="42"/>
      <c r="BN11" s="42"/>
      <c r="BO11" s="42"/>
      <c r="BP11" s="42"/>
      <c r="BQ11" s="42"/>
      <c r="BR11" s="42"/>
      <c r="BS11" s="42"/>
      <c r="BT11" s="42"/>
      <c r="BU11" s="42"/>
      <c r="BV11" s="42"/>
      <c r="BW11" s="42"/>
      <c r="BX11" s="42"/>
      <c r="BY11" s="41" t="str">
        <f>IF(入力用10!$D$37="","",入力用10!$D$37)</f>
        <v/>
      </c>
      <c r="BZ11" s="41" t="str">
        <f>IF(入力用10!$D$38="","",入力用10!$D$38)</f>
        <v/>
      </c>
      <c r="CA11" s="42"/>
      <c r="CB11" s="42"/>
      <c r="CC11" s="42"/>
      <c r="CD11" s="42"/>
      <c r="CE11" s="42"/>
      <c r="CF11" s="42"/>
      <c r="CG11" s="42"/>
      <c r="CH11" s="42"/>
      <c r="CI11" s="42"/>
      <c r="CJ11" s="42"/>
      <c r="CK11" s="42"/>
      <c r="CL11" s="42"/>
      <c r="CM11" s="42"/>
      <c r="CN11" s="42"/>
      <c r="CO11" s="41" t="str">
        <f>IF(入力用10!$D$39="","",入力用10!$D$39)</f>
        <v/>
      </c>
      <c r="CP11" s="41" t="str">
        <f>IF(入力用10!$D$40="","",入力用10!$D$40)</f>
        <v/>
      </c>
      <c r="CQ11" s="42"/>
      <c r="CR11" s="42"/>
      <c r="CS11" s="41" t="str">
        <f>IF(入力用10!$D$42="","",入力用10!$D$42)</f>
        <v/>
      </c>
      <c r="CT11" s="42"/>
      <c r="CU11" s="42"/>
      <c r="CV11" s="41" t="s">
        <v>151</v>
      </c>
      <c r="CW11" s="41" t="s">
        <v>370</v>
      </c>
      <c r="CX11" s="44" t="s">
        <v>384</v>
      </c>
      <c r="CY11" s="41" t="s">
        <v>371</v>
      </c>
      <c r="CZ11" s="41">
        <v>99</v>
      </c>
      <c r="DA11" s="41" t="s">
        <v>372</v>
      </c>
      <c r="DB11" s="45">
        <f t="shared" ca="1" si="0"/>
        <v>42783</v>
      </c>
      <c r="DC11" s="44">
        <v>99</v>
      </c>
      <c r="DD11" s="46" t="s">
        <v>372</v>
      </c>
      <c r="DE11" s="46" t="s">
        <v>373</v>
      </c>
      <c r="DF11" s="46" t="s">
        <v>374</v>
      </c>
      <c r="DG11" s="46" t="s">
        <v>375</v>
      </c>
      <c r="DH11" s="46" t="s">
        <v>376</v>
      </c>
      <c r="DI11" s="42"/>
      <c r="DJ11" s="42"/>
      <c r="DK11" s="42"/>
      <c r="DL11" s="42"/>
      <c r="DM11" s="41" t="str">
        <f>IF(入力用10!$G$200="","",入力用10!$G$200)</f>
        <v/>
      </c>
      <c r="DN11" s="41" t="str">
        <f>IF(入力用10!$D$27="","",入力用10!$D$27)</f>
        <v/>
      </c>
      <c r="DO11" s="41" t="str">
        <f>IF(入力用10!$D$28="","",入力用10!$D$28)</f>
        <v/>
      </c>
      <c r="DP11" s="41" t="str">
        <f>IF(入力用10!$K$27="","",入力用10!$K$27)</f>
        <v/>
      </c>
      <c r="DQ11" s="41" t="str">
        <f>IF(入力用10!$D$29="","",入力用10!$D$29)</f>
        <v/>
      </c>
      <c r="DR11" s="41" t="str">
        <f>IF(入力用10!$T$29="","",入力用10!$T$29)</f>
        <v/>
      </c>
      <c r="DS11" s="42" t="str">
        <f>IF(入力用10!$D$31="","",入力用10!$D$31)</f>
        <v/>
      </c>
      <c r="DT11" s="42"/>
      <c r="DU11" s="41" t="str">
        <f>IF(入力用10!$C$2="","",入力用10!$C$2)</f>
        <v/>
      </c>
      <c r="DV11" s="41" t="str">
        <f>IF(入力用10!$D$7="","",入力用10!$D$7)</f>
        <v/>
      </c>
      <c r="DW11" s="41" t="str">
        <f>IF(入力用10!$D$6="","",入力用10!$D$6)</f>
        <v/>
      </c>
      <c r="DX11" s="42"/>
      <c r="DY11" s="42"/>
      <c r="DZ11" s="42"/>
      <c r="EA11" s="41" t="str">
        <f>IF(入力用10!$D$9="","",入力用10!$D$9)</f>
        <v/>
      </c>
      <c r="EB11" s="41" t="str">
        <f>IF(入力用10!$O$9="","",入力用10!$O$9)</f>
        <v/>
      </c>
      <c r="EC11" s="41" t="str">
        <f>IF(入力用10!$D$8="","",入力用10!$D$8)</f>
        <v/>
      </c>
      <c r="ED11" s="41" t="str">
        <f>IF(入力用10!$Z$8="","",入力用10!$Z$8)</f>
        <v/>
      </c>
      <c r="EE11" s="45" t="str">
        <f>IF(入力用10!$O$8="","",DATEVALUE(入力用10!$O$8&amp;"01日"))</f>
        <v/>
      </c>
      <c r="EF11" s="47"/>
      <c r="EG11" s="47"/>
      <c r="EH11" s="41" t="str">
        <f>IF(入力用10!$D$10="","",入力用10!$D$10)</f>
        <v/>
      </c>
      <c r="EI11" s="41" t="str">
        <f>IF(入力用10!$E$11="","",入力用10!$E$11)</f>
        <v/>
      </c>
      <c r="EJ11" s="42"/>
      <c r="EK11" s="42"/>
      <c r="EL11" s="42"/>
      <c r="EM11" s="42"/>
      <c r="EN11" s="42"/>
      <c r="EO11" s="48" t="str">
        <f>IF(入力用10!$D$12="","",入力用10!$D$12)</f>
        <v/>
      </c>
      <c r="EP11" s="48" t="str">
        <f>IF(入力用10!$D$13="","",入力用10!$D$13)</f>
        <v/>
      </c>
      <c r="EQ11" s="49"/>
      <c r="ER11" s="49"/>
      <c r="ES11" s="49"/>
      <c r="ET11" s="49"/>
      <c r="EU11" s="49"/>
      <c r="EV11" s="49"/>
      <c r="EW11" s="50"/>
      <c r="EX11" s="49"/>
      <c r="EY11" s="49"/>
      <c r="EZ11" s="49"/>
      <c r="FA11" s="49"/>
      <c r="FB11" s="49"/>
      <c r="FC11" s="49"/>
      <c r="FD11" s="49"/>
      <c r="FE11" s="49"/>
      <c r="FF11" s="49"/>
      <c r="FG11" s="49"/>
      <c r="FH11" s="49"/>
      <c r="FI11" s="49"/>
      <c r="FJ11" s="41" t="str">
        <f>IF(入力用10!$A$1="","",入力用10!$A$1)</f>
        <v>02</v>
      </c>
      <c r="FK11" s="41" t="str">
        <f>IF(入力用10!$B$1="","",入力用10!$B$1)</f>
        <v>パソナ</v>
      </c>
      <c r="FL11" s="51"/>
      <c r="FM11" s="52"/>
      <c r="FN11" s="50"/>
      <c r="FO11" s="50"/>
      <c r="FP11" s="50"/>
      <c r="FQ11" s="53" t="str">
        <f>IF(入力用10!$H$11="","",入力用10!$H$11)</f>
        <v/>
      </c>
      <c r="FR11" s="53" t="str">
        <f>IF(入力用10!$D$14="","",入力用10!$D$14)</f>
        <v/>
      </c>
      <c r="FS11" s="53" t="str">
        <f>IF(入力用10!$D$15="","",SUBSTITUTE(入力用10!$D$15,"歳",""))</f>
        <v/>
      </c>
      <c r="FT11" s="53" t="str">
        <f>IF(入力用10!$O$15="","",SUBSTITUTE(入力用10!$O$15,"年",""))</f>
        <v/>
      </c>
      <c r="FU11" s="54" t="str">
        <f>IF(入力用10!$Z$15="","",入力用10!$Z$15)</f>
        <v/>
      </c>
      <c r="FV11" s="53" t="str">
        <f>IF(入力用10!$M$200="","",入力用10!$M$200)</f>
        <v/>
      </c>
      <c r="FW11" s="53" t="str">
        <f>IF(入力用10!$Z$14="","",入力用10!$Z$14)</f>
        <v/>
      </c>
      <c r="FX11" s="53" t="str">
        <f>IF(入力用10!$J$200="","",入力用10!$J$200)</f>
        <v/>
      </c>
      <c r="FY11" s="53" t="str">
        <f>IF(入力用10!$D$36="","",入力用10!$D$36)</f>
        <v/>
      </c>
      <c r="FZ11" s="53" t="str">
        <f>IF(入力用10!$F$36="","",入力用10!$F$36)</f>
        <v/>
      </c>
      <c r="GA11" s="53" t="str">
        <f>IF(入力用10!$K$200="","",入力用10!$K$200)</f>
        <v/>
      </c>
      <c r="GB11" s="53" t="str">
        <f>IF(入力用10!$S$36="","",入力用10!$S$36)</f>
        <v/>
      </c>
      <c r="GC11" s="53" t="str">
        <f>IF(入力用10!$U$36="","",入力用10!$U$36)</f>
        <v/>
      </c>
      <c r="GD11" s="53" t="str">
        <f>IF(入力用10!$W$10="","",SUBSTITUTE(入力用10!$W$10,"駅",""))</f>
        <v/>
      </c>
      <c r="GE11" s="53" t="str">
        <f>IF(入力用10!$N$200="","",入力用10!$N$200)</f>
        <v/>
      </c>
      <c r="GF11" s="53" t="str">
        <f>IF(入力用10!$AD$10="","",入力用10!$AD$10)</f>
        <v/>
      </c>
      <c r="GG11" s="53" t="str">
        <f>IF(入力用10!$AF$10="","",SUBSTITUTE(入力用10!$AF$10,"分",""))</f>
        <v/>
      </c>
    </row>
    <row r="12" spans="1:189" s="55" customFormat="1" ht="15" customHeight="1">
      <c r="A12" s="40"/>
      <c r="B12" s="41" t="str">
        <f>IF(入力用10!$D$17="","",入力用10!$D$17)</f>
        <v/>
      </c>
      <c r="C12" s="42"/>
      <c r="D12" s="42"/>
      <c r="E12" s="42"/>
      <c r="F12" s="42"/>
      <c r="G12" s="42"/>
      <c r="H12" s="42"/>
      <c r="I12" s="42"/>
      <c r="J12" s="42"/>
      <c r="K12" s="41" t="str">
        <f>IF(入力用10!$D$19="","",入力用10!$D$19)</f>
        <v/>
      </c>
      <c r="L12" s="41" t="str">
        <f>IF(入力用10!$D$20="","",入力用10!$D$20)</f>
        <v/>
      </c>
      <c r="M12" s="41" t="str">
        <f>IF(入力用10!$A$200="","",入力用10!$A$200)</f>
        <v/>
      </c>
      <c r="N12" s="41" t="str">
        <f>IF(入力用10!$AA$17="","",入力用10!$AA$17)</f>
        <v/>
      </c>
      <c r="O12" s="41" t="str">
        <f>IF(入力用10!$C$200="","",入力用10!$C$200)</f>
        <v/>
      </c>
      <c r="P12" s="41" t="str">
        <f>IF(入力用10!$L$18="","",入力用10!$L$18)</f>
        <v/>
      </c>
      <c r="Q12" s="41" t="str">
        <f>IF(入力用10!$Q$18="","",入力用10!$Q$18)</f>
        <v/>
      </c>
      <c r="R12" s="42"/>
      <c r="S12" s="41" t="str">
        <f>IF(入力用10!$D$21="","",入力用10!$D$21)</f>
        <v/>
      </c>
      <c r="T12" s="42"/>
      <c r="U12" s="42"/>
      <c r="V12" s="42"/>
      <c r="W12" s="42"/>
      <c r="X12" s="42"/>
      <c r="Y12" s="42"/>
      <c r="Z12" s="41" t="str">
        <f>IF(入力用10!$D$23="","",入力用10!$D$23)</f>
        <v/>
      </c>
      <c r="AA12" s="42"/>
      <c r="AB12" s="41" t="str">
        <f>IF(入力用10!$F$200="","",入力用10!$F$200)</f>
        <v/>
      </c>
      <c r="AC12" s="43" t="str">
        <f>IF(入力用10!$AD$25="","",入力用10!$AD$25)</f>
        <v/>
      </c>
      <c r="AD12" s="41" t="str">
        <f>IF(入力用10!$R$25="","",入力用10!$R$25)</f>
        <v/>
      </c>
      <c r="AE12" s="41" t="str">
        <f>IF(入力用10!$B$200="","",入力用10!$B$200)</f>
        <v/>
      </c>
      <c r="AF12" s="41" t="str">
        <f>IF(入力用10!$D$18="","",入力用10!$D$18)</f>
        <v/>
      </c>
      <c r="AG12" s="42"/>
      <c r="AH12" s="42"/>
      <c r="AI12" s="41" t="str">
        <f>IF(入力用10!$D$22="","",入力用10!$D$22)</f>
        <v/>
      </c>
      <c r="AJ12" s="41" t="str">
        <f>IF(入力用10!$H$200="","",入力用10!$H$200)</f>
        <v/>
      </c>
      <c r="AK12" s="41" t="str">
        <f>IF(入力用10!$D$30="","",入力用10!$D$30)</f>
        <v/>
      </c>
      <c r="AL12" s="41" t="str">
        <f>IF(入力用10!$G$30="","",入力用10!$G$30)</f>
        <v/>
      </c>
      <c r="AM12" s="42"/>
      <c r="AN12" s="41" t="str">
        <f>IF(入力用10!$I$200="","",入力用10!$I$200)</f>
        <v/>
      </c>
      <c r="AO12" s="41" t="str">
        <f>IF(入力用10!$T$30="","",入力用10!$T$30)</f>
        <v/>
      </c>
      <c r="AP12" s="42" t="str">
        <f>IF(入力用10!$W$30="","",入力用10!$W$30)</f>
        <v/>
      </c>
      <c r="AQ12" s="42"/>
      <c r="AR12" s="41" t="str">
        <f>IF(入力用10!$AA$21="","",入力用10!$AA$21)</f>
        <v/>
      </c>
      <c r="AS12" s="41" t="str">
        <f>IF(入力用10!$AA$22="","",入力用10!$AA$22)</f>
        <v/>
      </c>
      <c r="AT12" s="42"/>
      <c r="AU12" s="42"/>
      <c r="AV12" s="41" t="str">
        <f>IF(入力用10!$D$200="","",入力用10!$D$200)</f>
        <v/>
      </c>
      <c r="AW12" s="41" t="str">
        <f>IF(入力用10!$D$25="","",入力用10!$D$25)</f>
        <v/>
      </c>
      <c r="AX12" s="42"/>
      <c r="AY12" s="41" t="str">
        <f>IF(入力用10!$E$200="","",入力用10!$E$200)</f>
        <v/>
      </c>
      <c r="AZ12" s="41" t="str">
        <f>IF(入力用10!$K$25="","",入力用10!$K$25)</f>
        <v/>
      </c>
      <c r="BA12" s="42"/>
      <c r="BB12" s="42"/>
      <c r="BC12" s="42"/>
      <c r="BD12" s="42"/>
      <c r="BE12" s="41" t="str">
        <f>IF(入力用10!$D$26="","",入力用10!$D$26)</f>
        <v/>
      </c>
      <c r="BF12" s="41" t="str">
        <f>IF(入力用10!$AD$28="","",入力用10!$AD$28)</f>
        <v/>
      </c>
      <c r="BG12" s="41" t="str">
        <f>IF(入力用10!$D$33="","",入力用10!$D$33)</f>
        <v/>
      </c>
      <c r="BH12" s="41" t="str">
        <f>IF(入力用10!$D$34="","",入力用10!$D$34)</f>
        <v/>
      </c>
      <c r="BI12" s="41" t="str">
        <f>IF(入力用10!$D$35="","",入力用10!$D$35)</f>
        <v/>
      </c>
      <c r="BJ12" s="41" t="str">
        <f>IF(入力用10!$Z$9="","",入力用10!$Z$9)</f>
        <v/>
      </c>
      <c r="BK12" s="41" t="str">
        <f>IF(入力用10!$L$200="","",入力用10!$L$200)</f>
        <v/>
      </c>
      <c r="BL12" s="41" t="str">
        <f>IF(入力用10!$AD$35="","",入力用10!$AD$35)</f>
        <v/>
      </c>
      <c r="BM12" s="42"/>
      <c r="BN12" s="42"/>
      <c r="BO12" s="42"/>
      <c r="BP12" s="42"/>
      <c r="BQ12" s="42"/>
      <c r="BR12" s="42"/>
      <c r="BS12" s="42"/>
      <c r="BT12" s="42"/>
      <c r="BU12" s="42"/>
      <c r="BV12" s="42"/>
      <c r="BW12" s="42"/>
      <c r="BX12" s="42"/>
      <c r="BY12" s="41" t="str">
        <f>IF(入力用10!$D$37="","",入力用10!$D$37)</f>
        <v/>
      </c>
      <c r="BZ12" s="41" t="str">
        <f>IF(入力用10!$D$38="","",入力用10!$D$38)</f>
        <v/>
      </c>
      <c r="CA12" s="42"/>
      <c r="CB12" s="42"/>
      <c r="CC12" s="42"/>
      <c r="CD12" s="42"/>
      <c r="CE12" s="42"/>
      <c r="CF12" s="42"/>
      <c r="CG12" s="42"/>
      <c r="CH12" s="42"/>
      <c r="CI12" s="42"/>
      <c r="CJ12" s="42"/>
      <c r="CK12" s="42"/>
      <c r="CL12" s="42"/>
      <c r="CM12" s="42"/>
      <c r="CN12" s="42"/>
      <c r="CO12" s="41" t="str">
        <f>IF(入力用10!$D$39="","",入力用10!$D$39)</f>
        <v/>
      </c>
      <c r="CP12" s="41" t="str">
        <f>IF(入力用10!$D$40="","",入力用10!$D$40)</f>
        <v/>
      </c>
      <c r="CQ12" s="42"/>
      <c r="CR12" s="42"/>
      <c r="CS12" s="41" t="str">
        <f>IF(入力用10!$D$42="","",入力用10!$D$42)</f>
        <v/>
      </c>
      <c r="CT12" s="42"/>
      <c r="CU12" s="42"/>
      <c r="CV12" s="41" t="s">
        <v>151</v>
      </c>
      <c r="CW12" s="41" t="s">
        <v>370</v>
      </c>
      <c r="CX12" s="44" t="s">
        <v>384</v>
      </c>
      <c r="CY12" s="41" t="s">
        <v>371</v>
      </c>
      <c r="CZ12" s="41">
        <v>99</v>
      </c>
      <c r="DA12" s="41" t="s">
        <v>372</v>
      </c>
      <c r="DB12" s="45">
        <f t="shared" ca="1" si="0"/>
        <v>42783</v>
      </c>
      <c r="DC12" s="44">
        <v>99</v>
      </c>
      <c r="DD12" s="46" t="s">
        <v>372</v>
      </c>
      <c r="DE12" s="46" t="s">
        <v>373</v>
      </c>
      <c r="DF12" s="46" t="s">
        <v>374</v>
      </c>
      <c r="DG12" s="46" t="s">
        <v>375</v>
      </c>
      <c r="DH12" s="46" t="s">
        <v>376</v>
      </c>
      <c r="DI12" s="42"/>
      <c r="DJ12" s="42"/>
      <c r="DK12" s="42"/>
      <c r="DL12" s="42"/>
      <c r="DM12" s="41" t="str">
        <f>IF(入力用10!$G$200="","",入力用10!$G$200)</f>
        <v/>
      </c>
      <c r="DN12" s="41" t="str">
        <f>IF(入力用10!$D$27="","",入力用10!$D$27)</f>
        <v/>
      </c>
      <c r="DO12" s="41" t="str">
        <f>IF(入力用10!$D$28="","",入力用10!$D$28)</f>
        <v/>
      </c>
      <c r="DP12" s="41" t="str">
        <f>IF(入力用10!$K$27="","",入力用10!$K$27)</f>
        <v/>
      </c>
      <c r="DQ12" s="41" t="str">
        <f>IF(入力用10!$D$29="","",入力用10!$D$29)</f>
        <v/>
      </c>
      <c r="DR12" s="41" t="str">
        <f>IF(入力用10!$T$29="","",入力用10!$T$29)</f>
        <v/>
      </c>
      <c r="DS12" s="42" t="str">
        <f>IF(入力用10!$D$31="","",入力用10!$D$31)</f>
        <v/>
      </c>
      <c r="DT12" s="42"/>
      <c r="DU12" s="41" t="str">
        <f>IF(入力用10!$C$2="","",入力用10!$C$2)</f>
        <v/>
      </c>
      <c r="DV12" s="41" t="str">
        <f>IF(入力用10!$D$7="","",入力用10!$D$7)</f>
        <v/>
      </c>
      <c r="DW12" s="41" t="str">
        <f>IF(入力用10!$D$6="","",入力用10!$D$6)</f>
        <v/>
      </c>
      <c r="DX12" s="42"/>
      <c r="DY12" s="42"/>
      <c r="DZ12" s="42"/>
      <c r="EA12" s="41" t="str">
        <f>IF(入力用10!$D$9="","",入力用10!$D$9)</f>
        <v/>
      </c>
      <c r="EB12" s="41" t="str">
        <f>IF(入力用10!$O$9="","",入力用10!$O$9)</f>
        <v/>
      </c>
      <c r="EC12" s="41" t="str">
        <f>IF(入力用10!$D$8="","",入力用10!$D$8)</f>
        <v/>
      </c>
      <c r="ED12" s="41" t="str">
        <f>IF(入力用10!$Z$8="","",入力用10!$Z$8)</f>
        <v/>
      </c>
      <c r="EE12" s="45" t="str">
        <f>IF(入力用10!$O$8="","",DATEVALUE(入力用10!$O$8&amp;"01日"))</f>
        <v/>
      </c>
      <c r="EF12" s="47"/>
      <c r="EG12" s="47"/>
      <c r="EH12" s="41" t="str">
        <f>IF(入力用10!$D$10="","",入力用10!$D$10)</f>
        <v/>
      </c>
      <c r="EI12" s="41" t="str">
        <f>IF(入力用10!$E$11="","",入力用10!$E$11)</f>
        <v/>
      </c>
      <c r="EJ12" s="42"/>
      <c r="EK12" s="42"/>
      <c r="EL12" s="42"/>
      <c r="EM12" s="42"/>
      <c r="EN12" s="42"/>
      <c r="EO12" s="48" t="str">
        <f>IF(入力用10!$D$12="","",入力用10!$D$12)</f>
        <v/>
      </c>
      <c r="EP12" s="48" t="str">
        <f>IF(入力用10!$D$13="","",入力用10!$D$13)</f>
        <v/>
      </c>
      <c r="EQ12" s="49"/>
      <c r="ER12" s="49"/>
      <c r="ES12" s="49"/>
      <c r="ET12" s="49"/>
      <c r="EU12" s="49"/>
      <c r="EV12" s="49"/>
      <c r="EW12" s="50"/>
      <c r="EX12" s="49"/>
      <c r="EY12" s="49"/>
      <c r="EZ12" s="49"/>
      <c r="FA12" s="49"/>
      <c r="FB12" s="49"/>
      <c r="FC12" s="49"/>
      <c r="FD12" s="49"/>
      <c r="FE12" s="49"/>
      <c r="FF12" s="49"/>
      <c r="FG12" s="49"/>
      <c r="FH12" s="49"/>
      <c r="FI12" s="49"/>
      <c r="FJ12" s="41" t="str">
        <f>IF(入力用10!$A$1="","",入力用10!$A$1)</f>
        <v>02</v>
      </c>
      <c r="FK12" s="41" t="str">
        <f>IF(入力用10!$B$1="","",入力用10!$B$1)</f>
        <v>パソナ</v>
      </c>
      <c r="FL12" s="51"/>
      <c r="FM12" s="52"/>
      <c r="FN12" s="50"/>
      <c r="FO12" s="50"/>
      <c r="FP12" s="50"/>
      <c r="FQ12" s="53" t="str">
        <f>IF(入力用10!$H$11="","",入力用10!$H$11)</f>
        <v/>
      </c>
      <c r="FR12" s="53" t="str">
        <f>IF(入力用10!$D$14="","",入力用10!$D$14)</f>
        <v/>
      </c>
      <c r="FS12" s="53" t="str">
        <f>IF(入力用10!$D$15="","",SUBSTITUTE(入力用10!$D$15,"歳",""))</f>
        <v/>
      </c>
      <c r="FT12" s="53" t="str">
        <f>IF(入力用10!$O$15="","",SUBSTITUTE(入力用10!$O$15,"年",""))</f>
        <v/>
      </c>
      <c r="FU12" s="54" t="str">
        <f>IF(入力用10!$Z$15="","",入力用10!$Z$15)</f>
        <v/>
      </c>
      <c r="FV12" s="53" t="str">
        <f>IF(入力用10!$M$200="","",入力用10!$M$200)</f>
        <v/>
      </c>
      <c r="FW12" s="53" t="str">
        <f>IF(入力用10!$Z$14="","",入力用10!$Z$14)</f>
        <v/>
      </c>
      <c r="FX12" s="53" t="str">
        <f>IF(入力用10!$J$200="","",入力用10!$J$200)</f>
        <v/>
      </c>
      <c r="FY12" s="53" t="str">
        <f>IF(入力用10!$D$36="","",入力用10!$D$36)</f>
        <v/>
      </c>
      <c r="FZ12" s="53" t="str">
        <f>IF(入力用10!$F$36="","",入力用10!$F$36)</f>
        <v/>
      </c>
      <c r="GA12" s="53" t="str">
        <f>IF(入力用10!$K$200="","",入力用10!$K$200)</f>
        <v/>
      </c>
      <c r="GB12" s="53" t="str">
        <f>IF(入力用10!$S$36="","",入力用10!$S$36)</f>
        <v/>
      </c>
      <c r="GC12" s="53" t="str">
        <f>IF(入力用10!$U$36="","",入力用10!$U$36)</f>
        <v/>
      </c>
      <c r="GD12" s="53" t="str">
        <f>IF(入力用10!$W$10="","",SUBSTITUTE(入力用10!$W$10,"駅",""))</f>
        <v/>
      </c>
      <c r="GE12" s="53" t="str">
        <f>IF(入力用10!$N$200="","",入力用10!$N$200)</f>
        <v/>
      </c>
      <c r="GF12" s="53" t="str">
        <f>IF(入力用10!$AD$10="","",入力用10!$AD$10)</f>
        <v/>
      </c>
      <c r="GG12" s="53" t="str">
        <f>IF(入力用10!$AF$10="","",SUBSTITUTE(入力用10!$AF$10,"分",""))</f>
        <v/>
      </c>
    </row>
    <row r="13" spans="1:189" s="55" customFormat="1" ht="15" customHeight="1">
      <c r="A13" s="40"/>
      <c r="B13" s="41" t="str">
        <f>IF(入力用10!$D$17="","",入力用10!$D$17)</f>
        <v/>
      </c>
      <c r="C13" s="42"/>
      <c r="D13" s="42"/>
      <c r="E13" s="42"/>
      <c r="F13" s="42"/>
      <c r="G13" s="42"/>
      <c r="H13" s="42"/>
      <c r="I13" s="42"/>
      <c r="J13" s="42"/>
      <c r="K13" s="41" t="str">
        <f>IF(入力用10!$D$19="","",入力用10!$D$19)</f>
        <v/>
      </c>
      <c r="L13" s="41" t="str">
        <f>IF(入力用10!$D$20="","",入力用10!$D$20)</f>
        <v/>
      </c>
      <c r="M13" s="41" t="str">
        <f>IF(入力用10!$A$200="","",入力用10!$A$200)</f>
        <v/>
      </c>
      <c r="N13" s="41" t="str">
        <f>IF(入力用10!$AA$17="","",入力用10!$AA$17)</f>
        <v/>
      </c>
      <c r="O13" s="41" t="str">
        <f>IF(入力用10!$C$200="","",入力用10!$C$200)</f>
        <v/>
      </c>
      <c r="P13" s="41" t="str">
        <f>IF(入力用10!$L$18="","",入力用10!$L$18)</f>
        <v/>
      </c>
      <c r="Q13" s="41" t="str">
        <f>IF(入力用10!$Q$18="","",入力用10!$Q$18)</f>
        <v/>
      </c>
      <c r="R13" s="42"/>
      <c r="S13" s="41" t="str">
        <f>IF(入力用10!$D$21="","",入力用10!$D$21)</f>
        <v/>
      </c>
      <c r="T13" s="42"/>
      <c r="U13" s="42"/>
      <c r="V13" s="42"/>
      <c r="W13" s="42"/>
      <c r="X13" s="42"/>
      <c r="Y13" s="42"/>
      <c r="Z13" s="41" t="str">
        <f>IF(入力用10!$D$23="","",入力用10!$D$23)</f>
        <v/>
      </c>
      <c r="AA13" s="42"/>
      <c r="AB13" s="41" t="str">
        <f>IF(入力用10!$F$200="","",入力用10!$F$200)</f>
        <v/>
      </c>
      <c r="AC13" s="43" t="str">
        <f>IF(入力用10!$AD$25="","",入力用10!$AD$25)</f>
        <v/>
      </c>
      <c r="AD13" s="41" t="str">
        <f>IF(入力用10!$R$25="","",入力用10!$R$25)</f>
        <v/>
      </c>
      <c r="AE13" s="41" t="str">
        <f>IF(入力用10!$B$200="","",入力用10!$B$200)</f>
        <v/>
      </c>
      <c r="AF13" s="41" t="str">
        <f>IF(入力用10!$D$18="","",入力用10!$D$18)</f>
        <v/>
      </c>
      <c r="AG13" s="42"/>
      <c r="AH13" s="42"/>
      <c r="AI13" s="41" t="str">
        <f>IF(入力用10!$D$22="","",入力用10!$D$22)</f>
        <v/>
      </c>
      <c r="AJ13" s="41" t="str">
        <f>IF(入力用10!$H$200="","",入力用10!$H$200)</f>
        <v/>
      </c>
      <c r="AK13" s="41" t="str">
        <f>IF(入力用10!$D$30="","",入力用10!$D$30)</f>
        <v/>
      </c>
      <c r="AL13" s="41" t="str">
        <f>IF(入力用10!$G$30="","",入力用10!$G$30)</f>
        <v/>
      </c>
      <c r="AM13" s="42"/>
      <c r="AN13" s="41" t="str">
        <f>IF(入力用10!$I$200="","",入力用10!$I$200)</f>
        <v/>
      </c>
      <c r="AO13" s="41" t="str">
        <f>IF(入力用10!$T$30="","",入力用10!$T$30)</f>
        <v/>
      </c>
      <c r="AP13" s="42" t="str">
        <f>IF(入力用10!$W$30="","",入力用10!$W$30)</f>
        <v/>
      </c>
      <c r="AQ13" s="42"/>
      <c r="AR13" s="41" t="str">
        <f>IF(入力用10!$AA$21="","",入力用10!$AA$21)</f>
        <v/>
      </c>
      <c r="AS13" s="41" t="str">
        <f>IF(入力用10!$AA$22="","",入力用10!$AA$22)</f>
        <v/>
      </c>
      <c r="AT13" s="42"/>
      <c r="AU13" s="42"/>
      <c r="AV13" s="41" t="str">
        <f>IF(入力用10!$D$200="","",入力用10!$D$200)</f>
        <v/>
      </c>
      <c r="AW13" s="41" t="str">
        <f>IF(入力用10!$D$25="","",入力用10!$D$25)</f>
        <v/>
      </c>
      <c r="AX13" s="42"/>
      <c r="AY13" s="41" t="str">
        <f>IF(入力用10!$E$200="","",入力用10!$E$200)</f>
        <v/>
      </c>
      <c r="AZ13" s="41" t="str">
        <f>IF(入力用10!$K$25="","",入力用10!$K$25)</f>
        <v/>
      </c>
      <c r="BA13" s="42"/>
      <c r="BB13" s="42"/>
      <c r="BC13" s="42"/>
      <c r="BD13" s="42"/>
      <c r="BE13" s="41" t="str">
        <f>IF(入力用10!$D$26="","",入力用10!$D$26)</f>
        <v/>
      </c>
      <c r="BF13" s="41" t="str">
        <f>IF(入力用10!$AD$28="","",入力用10!$AD$28)</f>
        <v/>
      </c>
      <c r="BG13" s="41" t="str">
        <f>IF(入力用10!$D$33="","",入力用10!$D$33)</f>
        <v/>
      </c>
      <c r="BH13" s="41" t="str">
        <f>IF(入力用10!$D$34="","",入力用10!$D$34)</f>
        <v/>
      </c>
      <c r="BI13" s="41" t="str">
        <f>IF(入力用10!$D$35="","",入力用10!$D$35)</f>
        <v/>
      </c>
      <c r="BJ13" s="41" t="str">
        <f>IF(入力用10!$Z$9="","",入力用10!$Z$9)</f>
        <v/>
      </c>
      <c r="BK13" s="41" t="str">
        <f>IF(入力用10!$L$200="","",入力用10!$L$200)</f>
        <v/>
      </c>
      <c r="BL13" s="41" t="str">
        <f>IF(入力用10!$AD$35="","",入力用10!$AD$35)</f>
        <v/>
      </c>
      <c r="BM13" s="42"/>
      <c r="BN13" s="42"/>
      <c r="BO13" s="42"/>
      <c r="BP13" s="42"/>
      <c r="BQ13" s="42"/>
      <c r="BR13" s="42"/>
      <c r="BS13" s="42"/>
      <c r="BT13" s="42"/>
      <c r="BU13" s="42"/>
      <c r="BV13" s="42"/>
      <c r="BW13" s="42"/>
      <c r="BX13" s="42"/>
      <c r="BY13" s="41" t="str">
        <f>IF(入力用10!$D$37="","",入力用10!$D$37)</f>
        <v/>
      </c>
      <c r="BZ13" s="41" t="str">
        <f>IF(入力用10!$D$38="","",入力用10!$D$38)</f>
        <v/>
      </c>
      <c r="CA13" s="42"/>
      <c r="CB13" s="42"/>
      <c r="CC13" s="42"/>
      <c r="CD13" s="42"/>
      <c r="CE13" s="42"/>
      <c r="CF13" s="42"/>
      <c r="CG13" s="42"/>
      <c r="CH13" s="42"/>
      <c r="CI13" s="42"/>
      <c r="CJ13" s="42"/>
      <c r="CK13" s="42"/>
      <c r="CL13" s="42"/>
      <c r="CM13" s="42"/>
      <c r="CN13" s="42"/>
      <c r="CO13" s="41" t="str">
        <f>IF(入力用10!$D$39="","",入力用10!$D$39)</f>
        <v/>
      </c>
      <c r="CP13" s="41" t="str">
        <f>IF(入力用10!$D$40="","",入力用10!$D$40)</f>
        <v/>
      </c>
      <c r="CQ13" s="42"/>
      <c r="CR13" s="42"/>
      <c r="CS13" s="41" t="str">
        <f>IF(入力用10!$D$42="","",入力用10!$D$42)</f>
        <v/>
      </c>
      <c r="CT13" s="42"/>
      <c r="CU13" s="42"/>
      <c r="CV13" s="41" t="s">
        <v>151</v>
      </c>
      <c r="CW13" s="41" t="s">
        <v>370</v>
      </c>
      <c r="CX13" s="44" t="s">
        <v>384</v>
      </c>
      <c r="CY13" s="41" t="s">
        <v>371</v>
      </c>
      <c r="CZ13" s="41">
        <v>99</v>
      </c>
      <c r="DA13" s="41" t="s">
        <v>372</v>
      </c>
      <c r="DB13" s="45">
        <f t="shared" ca="1" si="0"/>
        <v>42783</v>
      </c>
      <c r="DC13" s="44">
        <v>99</v>
      </c>
      <c r="DD13" s="46" t="s">
        <v>372</v>
      </c>
      <c r="DE13" s="46" t="s">
        <v>373</v>
      </c>
      <c r="DF13" s="46" t="s">
        <v>374</v>
      </c>
      <c r="DG13" s="46" t="s">
        <v>375</v>
      </c>
      <c r="DH13" s="46" t="s">
        <v>376</v>
      </c>
      <c r="DI13" s="42"/>
      <c r="DJ13" s="42"/>
      <c r="DK13" s="42"/>
      <c r="DL13" s="42"/>
      <c r="DM13" s="41" t="str">
        <f>IF(入力用10!$G$200="","",入力用10!$G$200)</f>
        <v/>
      </c>
      <c r="DN13" s="41" t="str">
        <f>IF(入力用10!$D$27="","",入力用10!$D$27)</f>
        <v/>
      </c>
      <c r="DO13" s="41" t="str">
        <f>IF(入力用10!$D$28="","",入力用10!$D$28)</f>
        <v/>
      </c>
      <c r="DP13" s="41" t="str">
        <f>IF(入力用10!$K$27="","",入力用10!$K$27)</f>
        <v/>
      </c>
      <c r="DQ13" s="41" t="str">
        <f>IF(入力用10!$D$29="","",入力用10!$D$29)</f>
        <v/>
      </c>
      <c r="DR13" s="41" t="str">
        <f>IF(入力用10!$T$29="","",入力用10!$T$29)</f>
        <v/>
      </c>
      <c r="DS13" s="42" t="str">
        <f>IF(入力用10!$D$31="","",入力用10!$D$31)</f>
        <v/>
      </c>
      <c r="DT13" s="42"/>
      <c r="DU13" s="41" t="str">
        <f>IF(入力用10!$C$2="","",入力用10!$C$2)</f>
        <v/>
      </c>
      <c r="DV13" s="41" t="str">
        <f>IF(入力用10!$D$7="","",入力用10!$D$7)</f>
        <v/>
      </c>
      <c r="DW13" s="41" t="str">
        <f>IF(入力用10!$D$6="","",入力用10!$D$6)</f>
        <v/>
      </c>
      <c r="DX13" s="42"/>
      <c r="DY13" s="42"/>
      <c r="DZ13" s="42"/>
      <c r="EA13" s="41" t="str">
        <f>IF(入力用10!$D$9="","",入力用10!$D$9)</f>
        <v/>
      </c>
      <c r="EB13" s="41" t="str">
        <f>IF(入力用10!$O$9="","",入力用10!$O$9)</f>
        <v/>
      </c>
      <c r="EC13" s="41" t="str">
        <f>IF(入力用10!$D$8="","",入力用10!$D$8)</f>
        <v/>
      </c>
      <c r="ED13" s="41" t="str">
        <f>IF(入力用10!$Z$8="","",入力用10!$Z$8)</f>
        <v/>
      </c>
      <c r="EE13" s="45" t="str">
        <f>IF(入力用10!$O$8="","",DATEVALUE(入力用10!$O$8&amp;"01日"))</f>
        <v/>
      </c>
      <c r="EF13" s="47"/>
      <c r="EG13" s="47"/>
      <c r="EH13" s="41" t="str">
        <f>IF(入力用10!$D$10="","",入力用10!$D$10)</f>
        <v/>
      </c>
      <c r="EI13" s="41" t="str">
        <f>IF(入力用10!$E$11="","",入力用10!$E$11)</f>
        <v/>
      </c>
      <c r="EJ13" s="42"/>
      <c r="EK13" s="42"/>
      <c r="EL13" s="42"/>
      <c r="EM13" s="42"/>
      <c r="EN13" s="42"/>
      <c r="EO13" s="48" t="str">
        <f>IF(入力用10!$D$12="","",入力用10!$D$12)</f>
        <v/>
      </c>
      <c r="EP13" s="48" t="str">
        <f>IF(入力用10!$D$13="","",入力用10!$D$13)</f>
        <v/>
      </c>
      <c r="EQ13" s="49"/>
      <c r="ER13" s="49"/>
      <c r="ES13" s="49"/>
      <c r="ET13" s="49"/>
      <c r="EU13" s="49"/>
      <c r="EV13" s="49"/>
      <c r="EW13" s="50"/>
      <c r="EX13" s="49"/>
      <c r="EY13" s="49"/>
      <c r="EZ13" s="49"/>
      <c r="FA13" s="49"/>
      <c r="FB13" s="49"/>
      <c r="FC13" s="49"/>
      <c r="FD13" s="49"/>
      <c r="FE13" s="49"/>
      <c r="FF13" s="49"/>
      <c r="FG13" s="49"/>
      <c r="FH13" s="49"/>
      <c r="FI13" s="49"/>
      <c r="FJ13" s="41" t="str">
        <f>IF(入力用10!$A$1="","",入力用10!$A$1)</f>
        <v>02</v>
      </c>
      <c r="FK13" s="41" t="str">
        <f>IF(入力用10!$B$1="","",入力用10!$B$1)</f>
        <v>パソナ</v>
      </c>
      <c r="FL13" s="51"/>
      <c r="FM13" s="52"/>
      <c r="FN13" s="50"/>
      <c r="FO13" s="50"/>
      <c r="FP13" s="50"/>
      <c r="FQ13" s="53" t="str">
        <f>IF(入力用10!$H$11="","",入力用10!$H$11)</f>
        <v/>
      </c>
      <c r="FR13" s="53" t="str">
        <f>IF(入力用10!$D$14="","",入力用10!$D$14)</f>
        <v/>
      </c>
      <c r="FS13" s="53" t="str">
        <f>IF(入力用10!$D$15="","",SUBSTITUTE(入力用10!$D$15,"歳",""))</f>
        <v/>
      </c>
      <c r="FT13" s="53" t="str">
        <f>IF(入力用10!$O$15="","",SUBSTITUTE(入力用10!$O$15,"年",""))</f>
        <v/>
      </c>
      <c r="FU13" s="54" t="str">
        <f>IF(入力用10!$Z$15="","",入力用10!$Z$15)</f>
        <v/>
      </c>
      <c r="FV13" s="53" t="str">
        <f>IF(入力用10!$M$200="","",入力用10!$M$200)</f>
        <v/>
      </c>
      <c r="FW13" s="53" t="str">
        <f>IF(入力用10!$Z$14="","",入力用10!$Z$14)</f>
        <v/>
      </c>
      <c r="FX13" s="53" t="str">
        <f>IF(入力用10!$J$200="","",入力用10!$J$200)</f>
        <v/>
      </c>
      <c r="FY13" s="53" t="str">
        <f>IF(入力用10!$D$36="","",入力用10!$D$36)</f>
        <v/>
      </c>
      <c r="FZ13" s="53" t="str">
        <f>IF(入力用10!$F$36="","",入力用10!$F$36)</f>
        <v/>
      </c>
      <c r="GA13" s="53" t="str">
        <f>IF(入力用10!$K$200="","",入力用10!$K$200)</f>
        <v/>
      </c>
      <c r="GB13" s="53" t="str">
        <f>IF(入力用10!$S$36="","",入力用10!$S$36)</f>
        <v/>
      </c>
      <c r="GC13" s="53" t="str">
        <f>IF(入力用10!$U$36="","",入力用10!$U$36)</f>
        <v/>
      </c>
      <c r="GD13" s="53" t="str">
        <f>IF(入力用10!$W$10="","",SUBSTITUTE(入力用10!$W$10,"駅",""))</f>
        <v/>
      </c>
      <c r="GE13" s="53" t="str">
        <f>IF(入力用10!$N$200="","",入力用10!$N$200)</f>
        <v/>
      </c>
      <c r="GF13" s="53" t="str">
        <f>IF(入力用10!$AD$10="","",入力用10!$AD$10)</f>
        <v/>
      </c>
      <c r="GG13" s="53" t="str">
        <f>IF(入力用10!$AF$10="","",SUBSTITUTE(入力用10!$AF$10,"分",""))</f>
        <v/>
      </c>
    </row>
    <row r="14" spans="1:189" s="55" customFormat="1" ht="15" customHeight="1">
      <c r="A14" s="40"/>
      <c r="B14" s="41" t="str">
        <f>IF(入力用10!$D$17="","",入力用10!$D$17)</f>
        <v/>
      </c>
      <c r="C14" s="42"/>
      <c r="D14" s="42"/>
      <c r="E14" s="42"/>
      <c r="F14" s="42"/>
      <c r="G14" s="42"/>
      <c r="H14" s="42"/>
      <c r="I14" s="42"/>
      <c r="J14" s="42"/>
      <c r="K14" s="41" t="str">
        <f>IF(入力用10!$D$19="","",入力用10!$D$19)</f>
        <v/>
      </c>
      <c r="L14" s="41" t="str">
        <f>IF(入力用10!$D$20="","",入力用10!$D$20)</f>
        <v/>
      </c>
      <c r="M14" s="41" t="str">
        <f>IF(入力用10!$A$200="","",入力用10!$A$200)</f>
        <v/>
      </c>
      <c r="N14" s="41" t="str">
        <f>IF(入力用10!$AA$17="","",入力用10!$AA$17)</f>
        <v/>
      </c>
      <c r="O14" s="41" t="str">
        <f>IF(入力用10!$C$200="","",入力用10!$C$200)</f>
        <v/>
      </c>
      <c r="P14" s="41" t="str">
        <f>IF(入力用10!$L$18="","",入力用10!$L$18)</f>
        <v/>
      </c>
      <c r="Q14" s="41" t="str">
        <f>IF(入力用10!$Q$18="","",入力用10!$Q$18)</f>
        <v/>
      </c>
      <c r="R14" s="42"/>
      <c r="S14" s="41" t="str">
        <f>IF(入力用10!$D$21="","",入力用10!$D$21)</f>
        <v/>
      </c>
      <c r="T14" s="42"/>
      <c r="U14" s="42"/>
      <c r="V14" s="42"/>
      <c r="W14" s="42"/>
      <c r="X14" s="42"/>
      <c r="Y14" s="42"/>
      <c r="Z14" s="41" t="str">
        <f>IF(入力用10!$D$23="","",入力用10!$D$23)</f>
        <v/>
      </c>
      <c r="AA14" s="42"/>
      <c r="AB14" s="41" t="str">
        <f>IF(入力用10!$F$200="","",入力用10!$F$200)</f>
        <v/>
      </c>
      <c r="AC14" s="43" t="str">
        <f>IF(入力用10!$AD$25="","",入力用10!$AD$25)</f>
        <v/>
      </c>
      <c r="AD14" s="41" t="str">
        <f>IF(入力用10!$R$25="","",入力用10!$R$25)</f>
        <v/>
      </c>
      <c r="AE14" s="41" t="str">
        <f>IF(入力用10!$B$200="","",入力用10!$B$200)</f>
        <v/>
      </c>
      <c r="AF14" s="41" t="str">
        <f>IF(入力用10!$D$18="","",入力用10!$D$18)</f>
        <v/>
      </c>
      <c r="AG14" s="42"/>
      <c r="AH14" s="42"/>
      <c r="AI14" s="41" t="str">
        <f>IF(入力用10!$D$22="","",入力用10!$D$22)</f>
        <v/>
      </c>
      <c r="AJ14" s="41" t="str">
        <f>IF(入力用10!$H$200="","",入力用10!$H$200)</f>
        <v/>
      </c>
      <c r="AK14" s="41" t="str">
        <f>IF(入力用10!$D$30="","",入力用10!$D$30)</f>
        <v/>
      </c>
      <c r="AL14" s="41" t="str">
        <f>IF(入力用10!$G$30="","",入力用10!$G$30)</f>
        <v/>
      </c>
      <c r="AM14" s="42"/>
      <c r="AN14" s="41" t="str">
        <f>IF(入力用10!$I$200="","",入力用10!$I$200)</f>
        <v/>
      </c>
      <c r="AO14" s="41" t="str">
        <f>IF(入力用10!$T$30="","",入力用10!$T$30)</f>
        <v/>
      </c>
      <c r="AP14" s="42" t="str">
        <f>IF(入力用10!$W$30="","",入力用10!$W$30)</f>
        <v/>
      </c>
      <c r="AQ14" s="42"/>
      <c r="AR14" s="41" t="str">
        <f>IF(入力用10!$AA$21="","",入力用10!$AA$21)</f>
        <v/>
      </c>
      <c r="AS14" s="41" t="str">
        <f>IF(入力用10!$AA$22="","",入力用10!$AA$22)</f>
        <v/>
      </c>
      <c r="AT14" s="42"/>
      <c r="AU14" s="42"/>
      <c r="AV14" s="41" t="str">
        <f>IF(入力用10!$D$200="","",入力用10!$D$200)</f>
        <v/>
      </c>
      <c r="AW14" s="41" t="str">
        <f>IF(入力用10!$D$25="","",入力用10!$D$25)</f>
        <v/>
      </c>
      <c r="AX14" s="42"/>
      <c r="AY14" s="41" t="str">
        <f>IF(入力用10!$E$200="","",入力用10!$E$200)</f>
        <v/>
      </c>
      <c r="AZ14" s="41" t="str">
        <f>IF(入力用10!$K$25="","",入力用10!$K$25)</f>
        <v/>
      </c>
      <c r="BA14" s="42"/>
      <c r="BB14" s="42"/>
      <c r="BC14" s="42"/>
      <c r="BD14" s="42"/>
      <c r="BE14" s="41" t="str">
        <f>IF(入力用10!$D$26="","",入力用10!$D$26)</f>
        <v/>
      </c>
      <c r="BF14" s="41" t="str">
        <f>IF(入力用10!$AD$28="","",入力用10!$AD$28)</f>
        <v/>
      </c>
      <c r="BG14" s="41" t="str">
        <f>IF(入力用10!$D$33="","",入力用10!$D$33)</f>
        <v/>
      </c>
      <c r="BH14" s="41" t="str">
        <f>IF(入力用10!$D$34="","",入力用10!$D$34)</f>
        <v/>
      </c>
      <c r="BI14" s="41" t="str">
        <f>IF(入力用10!$D$35="","",入力用10!$D$35)</f>
        <v/>
      </c>
      <c r="BJ14" s="41" t="str">
        <f>IF(入力用10!$Z$9="","",入力用10!$Z$9)</f>
        <v/>
      </c>
      <c r="BK14" s="41" t="str">
        <f>IF(入力用10!$L$200="","",入力用10!$L$200)</f>
        <v/>
      </c>
      <c r="BL14" s="41" t="str">
        <f>IF(入力用10!$AD$35="","",入力用10!$AD$35)</f>
        <v/>
      </c>
      <c r="BM14" s="42"/>
      <c r="BN14" s="42"/>
      <c r="BO14" s="42"/>
      <c r="BP14" s="42"/>
      <c r="BQ14" s="42"/>
      <c r="BR14" s="42"/>
      <c r="BS14" s="42"/>
      <c r="BT14" s="42"/>
      <c r="BU14" s="42"/>
      <c r="BV14" s="42"/>
      <c r="BW14" s="42"/>
      <c r="BX14" s="42"/>
      <c r="BY14" s="41" t="str">
        <f>IF(入力用10!$D$37="","",入力用10!$D$37)</f>
        <v/>
      </c>
      <c r="BZ14" s="41" t="str">
        <f>IF(入力用10!$D$38="","",入力用10!$D$38)</f>
        <v/>
      </c>
      <c r="CA14" s="42"/>
      <c r="CB14" s="42"/>
      <c r="CC14" s="42"/>
      <c r="CD14" s="42"/>
      <c r="CE14" s="42"/>
      <c r="CF14" s="42"/>
      <c r="CG14" s="42"/>
      <c r="CH14" s="42"/>
      <c r="CI14" s="42"/>
      <c r="CJ14" s="42"/>
      <c r="CK14" s="42"/>
      <c r="CL14" s="42"/>
      <c r="CM14" s="42"/>
      <c r="CN14" s="42"/>
      <c r="CO14" s="41" t="str">
        <f>IF(入力用10!$D$39="","",入力用10!$D$39)</f>
        <v/>
      </c>
      <c r="CP14" s="41" t="str">
        <f>IF(入力用10!$D$40="","",入力用10!$D$40)</f>
        <v/>
      </c>
      <c r="CQ14" s="42"/>
      <c r="CR14" s="42"/>
      <c r="CS14" s="41" t="str">
        <f>IF(入力用10!$D$42="","",入力用10!$D$42)</f>
        <v/>
      </c>
      <c r="CT14" s="42"/>
      <c r="CU14" s="42"/>
      <c r="CV14" s="41" t="s">
        <v>151</v>
      </c>
      <c r="CW14" s="41" t="s">
        <v>370</v>
      </c>
      <c r="CX14" s="44" t="s">
        <v>384</v>
      </c>
      <c r="CY14" s="41" t="s">
        <v>371</v>
      </c>
      <c r="CZ14" s="41">
        <v>99</v>
      </c>
      <c r="DA14" s="41" t="s">
        <v>372</v>
      </c>
      <c r="DB14" s="45">
        <f t="shared" ca="1" si="0"/>
        <v>42783</v>
      </c>
      <c r="DC14" s="44">
        <v>99</v>
      </c>
      <c r="DD14" s="46" t="s">
        <v>372</v>
      </c>
      <c r="DE14" s="46" t="s">
        <v>373</v>
      </c>
      <c r="DF14" s="46" t="s">
        <v>374</v>
      </c>
      <c r="DG14" s="46" t="s">
        <v>375</v>
      </c>
      <c r="DH14" s="46" t="s">
        <v>376</v>
      </c>
      <c r="DI14" s="42"/>
      <c r="DJ14" s="42"/>
      <c r="DK14" s="42"/>
      <c r="DL14" s="42"/>
      <c r="DM14" s="41" t="str">
        <f>IF(入力用10!$G$200="","",入力用10!$G$200)</f>
        <v/>
      </c>
      <c r="DN14" s="41" t="str">
        <f>IF(入力用10!$D$27="","",入力用10!$D$27)</f>
        <v/>
      </c>
      <c r="DO14" s="41" t="str">
        <f>IF(入力用10!$D$28="","",入力用10!$D$28)</f>
        <v/>
      </c>
      <c r="DP14" s="41" t="str">
        <f>IF(入力用10!$K$27="","",入力用10!$K$27)</f>
        <v/>
      </c>
      <c r="DQ14" s="41" t="str">
        <f>IF(入力用10!$D$29="","",入力用10!$D$29)</f>
        <v/>
      </c>
      <c r="DR14" s="41" t="str">
        <f>IF(入力用10!$T$29="","",入力用10!$T$29)</f>
        <v/>
      </c>
      <c r="DS14" s="42" t="str">
        <f>IF(入力用10!$D$31="","",入力用10!$D$31)</f>
        <v/>
      </c>
      <c r="DT14" s="42"/>
      <c r="DU14" s="41" t="str">
        <f>IF(入力用10!$C$2="","",入力用10!$C$2)</f>
        <v/>
      </c>
      <c r="DV14" s="41" t="str">
        <f>IF(入力用10!$D$7="","",入力用10!$D$7)</f>
        <v/>
      </c>
      <c r="DW14" s="41" t="str">
        <f>IF(入力用10!$D$6="","",入力用10!$D$6)</f>
        <v/>
      </c>
      <c r="DX14" s="42"/>
      <c r="DY14" s="42"/>
      <c r="DZ14" s="42"/>
      <c r="EA14" s="41" t="str">
        <f>IF(入力用10!$D$9="","",入力用10!$D$9)</f>
        <v/>
      </c>
      <c r="EB14" s="41" t="str">
        <f>IF(入力用10!$O$9="","",入力用10!$O$9)</f>
        <v/>
      </c>
      <c r="EC14" s="41" t="str">
        <f>IF(入力用10!$D$8="","",入力用10!$D$8)</f>
        <v/>
      </c>
      <c r="ED14" s="41" t="str">
        <f>IF(入力用10!$Z$8="","",入力用10!$Z$8)</f>
        <v/>
      </c>
      <c r="EE14" s="45" t="str">
        <f>IF(入力用10!$O$8="","",DATEVALUE(入力用10!$O$8&amp;"01日"))</f>
        <v/>
      </c>
      <c r="EF14" s="47"/>
      <c r="EG14" s="47"/>
      <c r="EH14" s="41" t="str">
        <f>IF(入力用10!$D$10="","",入力用10!$D$10)</f>
        <v/>
      </c>
      <c r="EI14" s="41" t="str">
        <f>IF(入力用10!$E$11="","",入力用10!$E$11)</f>
        <v/>
      </c>
      <c r="EJ14" s="42"/>
      <c r="EK14" s="42"/>
      <c r="EL14" s="42"/>
      <c r="EM14" s="42"/>
      <c r="EN14" s="42"/>
      <c r="EO14" s="48" t="str">
        <f>IF(入力用10!$D$12="","",入力用10!$D$12)</f>
        <v/>
      </c>
      <c r="EP14" s="48" t="str">
        <f>IF(入力用10!$D$13="","",入力用10!$D$13)</f>
        <v/>
      </c>
      <c r="EQ14" s="49"/>
      <c r="ER14" s="49"/>
      <c r="ES14" s="49"/>
      <c r="ET14" s="49"/>
      <c r="EU14" s="49"/>
      <c r="EV14" s="49"/>
      <c r="EW14" s="50"/>
      <c r="EX14" s="49"/>
      <c r="EY14" s="49"/>
      <c r="EZ14" s="49"/>
      <c r="FA14" s="49"/>
      <c r="FB14" s="49"/>
      <c r="FC14" s="49"/>
      <c r="FD14" s="49"/>
      <c r="FE14" s="49"/>
      <c r="FF14" s="49"/>
      <c r="FG14" s="49"/>
      <c r="FH14" s="49"/>
      <c r="FI14" s="49"/>
      <c r="FJ14" s="41" t="str">
        <f>IF(入力用10!$A$1="","",入力用10!$A$1)</f>
        <v>02</v>
      </c>
      <c r="FK14" s="41" t="str">
        <f>IF(入力用10!$B$1="","",入力用10!$B$1)</f>
        <v>パソナ</v>
      </c>
      <c r="FL14" s="51"/>
      <c r="FM14" s="52"/>
      <c r="FN14" s="50"/>
      <c r="FO14" s="50"/>
      <c r="FP14" s="50"/>
      <c r="FQ14" s="53" t="str">
        <f>IF(入力用10!$H$11="","",入力用10!$H$11)</f>
        <v/>
      </c>
      <c r="FR14" s="53" t="str">
        <f>IF(入力用10!$D$14="","",入力用10!$D$14)</f>
        <v/>
      </c>
      <c r="FS14" s="53" t="str">
        <f>IF(入力用10!$D$15="","",SUBSTITUTE(入力用10!$D$15,"歳",""))</f>
        <v/>
      </c>
      <c r="FT14" s="53" t="str">
        <f>IF(入力用10!$O$15="","",SUBSTITUTE(入力用10!$O$15,"年",""))</f>
        <v/>
      </c>
      <c r="FU14" s="54" t="str">
        <f>IF(入力用10!$Z$15="","",入力用10!$Z$15)</f>
        <v/>
      </c>
      <c r="FV14" s="53" t="str">
        <f>IF(入力用10!$M$200="","",入力用10!$M$200)</f>
        <v/>
      </c>
      <c r="FW14" s="53" t="str">
        <f>IF(入力用10!$Z$14="","",入力用10!$Z$14)</f>
        <v/>
      </c>
      <c r="FX14" s="53" t="str">
        <f>IF(入力用10!$J$200="","",入力用10!$J$200)</f>
        <v/>
      </c>
      <c r="FY14" s="53" t="str">
        <f>IF(入力用10!$D$36="","",入力用10!$D$36)</f>
        <v/>
      </c>
      <c r="FZ14" s="53" t="str">
        <f>IF(入力用10!$F$36="","",入力用10!$F$36)</f>
        <v/>
      </c>
      <c r="GA14" s="53" t="str">
        <f>IF(入力用10!$K$200="","",入力用10!$K$200)</f>
        <v/>
      </c>
      <c r="GB14" s="53" t="str">
        <f>IF(入力用10!$S$36="","",入力用10!$S$36)</f>
        <v/>
      </c>
      <c r="GC14" s="53" t="str">
        <f>IF(入力用10!$U$36="","",入力用10!$U$36)</f>
        <v/>
      </c>
      <c r="GD14" s="53" t="str">
        <f>IF(入力用10!$W$10="","",SUBSTITUTE(入力用10!$W$10,"駅",""))</f>
        <v/>
      </c>
      <c r="GE14" s="53" t="str">
        <f>IF(入力用10!$N$200="","",入力用10!$N$200)</f>
        <v/>
      </c>
      <c r="GF14" s="53" t="str">
        <f>IF(入力用10!$AD$10="","",入力用10!$AD$10)</f>
        <v/>
      </c>
      <c r="GG14" s="53" t="str">
        <f>IF(入力用10!$AF$10="","",SUBSTITUTE(入力用10!$AF$10,"分",""))</f>
        <v/>
      </c>
    </row>
  </sheetData>
  <sheetProtection password="C724" sheet="1" objects="1" scenarios="1"/>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D7" sqref="D7:S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414</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f>記入例正社員!$C$2</f>
        <v>0</v>
      </c>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173" t="s">
        <v>412</v>
      </c>
      <c r="F4" s="173"/>
      <c r="G4" s="173"/>
      <c r="H4" s="173"/>
      <c r="I4" s="173"/>
      <c r="J4" s="173"/>
      <c r="K4" s="173"/>
      <c r="L4" s="173"/>
      <c r="M4" s="173"/>
      <c r="N4" s="173"/>
      <c r="O4" s="173"/>
      <c r="P4" s="173"/>
      <c r="Q4" s="173"/>
      <c r="R4" s="173"/>
      <c r="S4" s="173"/>
      <c r="T4" s="173"/>
      <c r="U4" s="173"/>
      <c r="V4" s="173"/>
      <c r="W4" s="173"/>
      <c r="X4" s="173"/>
      <c r="Y4" s="16"/>
      <c r="Z4" s="175" t="s">
        <v>58</v>
      </c>
      <c r="AA4" s="175"/>
      <c r="AB4" s="175"/>
      <c r="AC4" s="176"/>
      <c r="AD4" s="176"/>
      <c r="AE4" s="176"/>
      <c r="AF4" s="176"/>
      <c r="AG4" s="176"/>
    </row>
    <row r="5" spans="1:33" ht="4.5" customHeight="1">
      <c r="A5" s="4"/>
      <c r="B5" s="4"/>
      <c r="C5" s="4"/>
      <c r="D5" s="4"/>
      <c r="E5" s="174"/>
      <c r="F5" s="174"/>
      <c r="G5" s="174"/>
      <c r="H5" s="174"/>
      <c r="I5" s="174"/>
      <c r="J5" s="174"/>
      <c r="K5" s="174"/>
      <c r="L5" s="174"/>
      <c r="M5" s="174"/>
      <c r="N5" s="174"/>
      <c r="O5" s="174"/>
      <c r="P5" s="174"/>
      <c r="Q5" s="174"/>
      <c r="R5" s="174"/>
      <c r="S5" s="174"/>
      <c r="T5" s="174"/>
      <c r="U5" s="174"/>
      <c r="V5" s="174"/>
      <c r="W5" s="174"/>
      <c r="X5" s="174"/>
      <c r="Y5" s="21"/>
      <c r="Z5" s="21"/>
      <c r="AA5" s="19"/>
      <c r="AB5" s="20"/>
      <c r="AC5" s="20"/>
      <c r="AD5" s="20"/>
      <c r="AE5" s="20"/>
    </row>
    <row r="6" spans="1:33" ht="12" customHeight="1">
      <c r="A6" s="177" t="s">
        <v>2</v>
      </c>
      <c r="B6" s="84" t="s">
        <v>3</v>
      </c>
      <c r="C6" s="84"/>
      <c r="D6" s="181" t="s">
        <v>94</v>
      </c>
      <c r="E6" s="182"/>
      <c r="F6" s="182"/>
      <c r="G6" s="182"/>
      <c r="H6" s="182"/>
      <c r="I6" s="182"/>
      <c r="J6" s="182"/>
      <c r="K6" s="182"/>
      <c r="L6" s="182"/>
      <c r="M6" s="182"/>
      <c r="N6" s="182"/>
      <c r="O6" s="182"/>
      <c r="P6" s="182"/>
      <c r="Q6" s="182"/>
      <c r="R6" s="182"/>
      <c r="S6" s="183"/>
      <c r="T6" s="84" t="s">
        <v>4</v>
      </c>
      <c r="U6" s="84"/>
      <c r="V6" s="84"/>
      <c r="W6" s="184"/>
      <c r="X6" s="185"/>
      <c r="Y6" s="119" t="s">
        <v>96</v>
      </c>
      <c r="Z6" s="120"/>
      <c r="AA6" s="120"/>
      <c r="AB6" s="120"/>
      <c r="AC6" s="120"/>
      <c r="AD6" s="120"/>
      <c r="AE6" s="120"/>
      <c r="AF6" s="120"/>
      <c r="AG6" s="188"/>
    </row>
    <row r="7" spans="1:33" ht="18.95" customHeight="1">
      <c r="A7" s="178"/>
      <c r="B7" s="180"/>
      <c r="C7" s="180"/>
      <c r="D7" s="69" t="s">
        <v>93</v>
      </c>
      <c r="E7" s="70"/>
      <c r="F7" s="70"/>
      <c r="G7" s="70"/>
      <c r="H7" s="70"/>
      <c r="I7" s="70"/>
      <c r="J7" s="70"/>
      <c r="K7" s="70"/>
      <c r="L7" s="70"/>
      <c r="M7" s="70"/>
      <c r="N7" s="70"/>
      <c r="O7" s="70"/>
      <c r="P7" s="70"/>
      <c r="Q7" s="70"/>
      <c r="R7" s="70"/>
      <c r="S7" s="88"/>
      <c r="T7" s="180"/>
      <c r="U7" s="180"/>
      <c r="V7" s="180"/>
      <c r="W7" s="186"/>
      <c r="X7" s="187"/>
      <c r="Y7" s="189"/>
      <c r="Z7" s="190"/>
      <c r="AA7" s="190"/>
      <c r="AB7" s="190"/>
      <c r="AC7" s="190"/>
      <c r="AD7" s="190"/>
      <c r="AE7" s="190"/>
      <c r="AF7" s="190"/>
      <c r="AG7" s="191"/>
    </row>
    <row r="8" spans="1:33" ht="18.95" customHeight="1">
      <c r="A8" s="178"/>
      <c r="B8" s="68" t="s">
        <v>5</v>
      </c>
      <c r="C8" s="68"/>
      <c r="D8" s="192">
        <v>1000</v>
      </c>
      <c r="E8" s="193"/>
      <c r="F8" s="193"/>
      <c r="G8" s="193"/>
      <c r="H8" s="193"/>
      <c r="I8" s="193"/>
      <c r="J8" s="193" t="s">
        <v>90</v>
      </c>
      <c r="K8" s="194"/>
      <c r="L8" s="68" t="s">
        <v>7</v>
      </c>
      <c r="M8" s="68"/>
      <c r="N8" s="68"/>
      <c r="O8" s="195" t="s">
        <v>97</v>
      </c>
      <c r="P8" s="195"/>
      <c r="Q8" s="195"/>
      <c r="R8" s="195"/>
      <c r="S8" s="195"/>
      <c r="T8" s="195"/>
      <c r="U8" s="195"/>
      <c r="V8" s="195"/>
      <c r="W8" s="68" t="s">
        <v>6</v>
      </c>
      <c r="X8" s="68"/>
      <c r="Y8" s="68"/>
      <c r="Z8" s="192">
        <v>100</v>
      </c>
      <c r="AA8" s="193"/>
      <c r="AB8" s="193"/>
      <c r="AC8" s="193"/>
      <c r="AD8" s="193"/>
      <c r="AE8" s="193"/>
      <c r="AF8" s="90" t="s">
        <v>91</v>
      </c>
      <c r="AG8" s="91"/>
    </row>
    <row r="9" spans="1:33" ht="18.95" customHeight="1">
      <c r="A9" s="178"/>
      <c r="B9" s="169" t="s">
        <v>59</v>
      </c>
      <c r="C9" s="169"/>
      <c r="D9" s="170" t="s">
        <v>98</v>
      </c>
      <c r="E9" s="170"/>
      <c r="F9" s="170"/>
      <c r="G9" s="170"/>
      <c r="H9" s="170"/>
      <c r="I9" s="170"/>
      <c r="J9" s="170"/>
      <c r="K9" s="170"/>
      <c r="L9" s="68" t="s">
        <v>60</v>
      </c>
      <c r="M9" s="68"/>
      <c r="N9" s="68"/>
      <c r="O9" s="170" t="s">
        <v>98</v>
      </c>
      <c r="P9" s="170"/>
      <c r="Q9" s="170"/>
      <c r="R9" s="170"/>
      <c r="S9" s="170"/>
      <c r="T9" s="170"/>
      <c r="U9" s="170"/>
      <c r="V9" s="170"/>
      <c r="W9" s="68" t="s">
        <v>63</v>
      </c>
      <c r="X9" s="68"/>
      <c r="Y9" s="68"/>
      <c r="Z9" s="113">
        <v>120</v>
      </c>
      <c r="AA9" s="114"/>
      <c r="AB9" s="114"/>
      <c r="AC9" s="114"/>
      <c r="AD9" s="114"/>
      <c r="AE9" s="114"/>
      <c r="AF9" s="114" t="s">
        <v>92</v>
      </c>
      <c r="AG9" s="160"/>
    </row>
    <row r="10" spans="1:33" ht="18.95" customHeight="1">
      <c r="A10" s="178"/>
      <c r="B10" s="68" t="s">
        <v>8</v>
      </c>
      <c r="C10" s="68"/>
      <c r="D10" s="161" t="s">
        <v>99</v>
      </c>
      <c r="E10" s="162"/>
      <c r="F10" s="162"/>
      <c r="G10" s="162"/>
      <c r="H10" s="162"/>
      <c r="I10" s="162"/>
      <c r="J10" s="162"/>
      <c r="K10" s="162"/>
      <c r="L10" s="162"/>
      <c r="M10" s="162"/>
      <c r="N10" s="162"/>
      <c r="O10" s="162"/>
      <c r="P10" s="162"/>
      <c r="Q10" s="162"/>
      <c r="R10" s="162"/>
      <c r="S10" s="163"/>
      <c r="T10" s="68" t="s">
        <v>206</v>
      </c>
      <c r="U10" s="68"/>
      <c r="V10" s="68"/>
      <c r="W10" s="164" t="s">
        <v>207</v>
      </c>
      <c r="X10" s="165"/>
      <c r="Y10" s="165"/>
      <c r="Z10" s="165"/>
      <c r="AA10" s="165"/>
      <c r="AB10" s="165"/>
      <c r="AC10" s="165"/>
      <c r="AD10" s="167" t="s">
        <v>398</v>
      </c>
      <c r="AE10" s="166"/>
      <c r="AF10" s="165" t="s">
        <v>399</v>
      </c>
      <c r="AG10" s="168"/>
    </row>
    <row r="11" spans="1:33" ht="18.95" customHeight="1">
      <c r="A11" s="178"/>
      <c r="B11" s="68" t="s">
        <v>9</v>
      </c>
      <c r="C11" s="68"/>
      <c r="D11" s="5" t="s">
        <v>71</v>
      </c>
      <c r="E11" s="196" t="s">
        <v>95</v>
      </c>
      <c r="F11" s="196"/>
      <c r="G11" s="196"/>
      <c r="H11" s="196" t="s">
        <v>400</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7"/>
    </row>
    <row r="12" spans="1:33" ht="39.75" customHeight="1">
      <c r="A12" s="178"/>
      <c r="B12" s="68" t="s">
        <v>10</v>
      </c>
      <c r="C12" s="68"/>
      <c r="D12" s="104" t="s">
        <v>100</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6"/>
    </row>
    <row r="13" spans="1:33" ht="39.75" customHeight="1">
      <c r="A13" s="178"/>
      <c r="B13" s="68" t="s">
        <v>11</v>
      </c>
      <c r="C13" s="68"/>
      <c r="D13" s="104" t="s">
        <v>101</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6"/>
    </row>
    <row r="14" spans="1:33" ht="18.95" customHeight="1">
      <c r="A14" s="178"/>
      <c r="B14" s="68" t="s">
        <v>65</v>
      </c>
      <c r="C14" s="68"/>
      <c r="D14" s="147" t="s">
        <v>102</v>
      </c>
      <c r="E14" s="147"/>
      <c r="F14" s="147"/>
      <c r="G14" s="147"/>
      <c r="H14" s="147"/>
      <c r="I14" s="147"/>
      <c r="J14" s="147"/>
      <c r="K14" s="147"/>
      <c r="L14" s="147"/>
      <c r="M14" s="147"/>
      <c r="N14" s="147"/>
      <c r="O14" s="147"/>
      <c r="P14" s="147"/>
      <c r="Q14" s="147"/>
      <c r="R14" s="147"/>
      <c r="S14" s="147"/>
      <c r="T14" s="147"/>
      <c r="U14" s="68" t="s">
        <v>72</v>
      </c>
      <c r="V14" s="68"/>
      <c r="W14" s="68"/>
      <c r="X14" s="68"/>
      <c r="Y14" s="68"/>
      <c r="Z14" s="129" t="s">
        <v>103</v>
      </c>
      <c r="AA14" s="130"/>
      <c r="AB14" s="130"/>
      <c r="AC14" s="130"/>
      <c r="AD14" s="130"/>
      <c r="AE14" s="130"/>
      <c r="AF14" s="130"/>
      <c r="AG14" s="151"/>
    </row>
    <row r="15" spans="1:33" ht="18.95" customHeight="1">
      <c r="A15" s="179"/>
      <c r="B15" s="109" t="s">
        <v>61</v>
      </c>
      <c r="C15" s="109"/>
      <c r="D15" s="152" t="s">
        <v>104</v>
      </c>
      <c r="E15" s="152"/>
      <c r="F15" s="152"/>
      <c r="G15" s="152"/>
      <c r="H15" s="152"/>
      <c r="I15" s="152"/>
      <c r="J15" s="109" t="s">
        <v>62</v>
      </c>
      <c r="K15" s="109"/>
      <c r="L15" s="109"/>
      <c r="M15" s="109"/>
      <c r="N15" s="109"/>
      <c r="O15" s="153" t="s">
        <v>105</v>
      </c>
      <c r="P15" s="153"/>
      <c r="Q15" s="153"/>
      <c r="R15" s="153"/>
      <c r="S15" s="153"/>
      <c r="T15" s="153"/>
      <c r="U15" s="154" t="s">
        <v>64</v>
      </c>
      <c r="V15" s="155"/>
      <c r="W15" s="155"/>
      <c r="X15" s="155"/>
      <c r="Y15" s="156"/>
      <c r="Z15" s="157" t="s">
        <v>106</v>
      </c>
      <c r="AA15" s="158"/>
      <c r="AB15" s="158"/>
      <c r="AC15" s="158"/>
      <c r="AD15" s="158"/>
      <c r="AE15" s="158"/>
      <c r="AF15" s="158"/>
      <c r="AG15" s="159"/>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138" t="s">
        <v>132</v>
      </c>
      <c r="E17" s="86"/>
      <c r="F17" s="86"/>
      <c r="G17" s="86"/>
      <c r="H17" s="86"/>
      <c r="I17" s="86"/>
      <c r="J17" s="86"/>
      <c r="K17" s="86"/>
      <c r="L17" s="86"/>
      <c r="M17" s="86"/>
      <c r="N17" s="86"/>
      <c r="O17" s="86"/>
      <c r="P17" s="86"/>
      <c r="Q17" s="86"/>
      <c r="R17" s="86"/>
      <c r="S17" s="86"/>
      <c r="T17" s="86"/>
      <c r="U17" s="86"/>
      <c r="V17" s="86"/>
      <c r="W17" s="139"/>
      <c r="X17" s="128" t="s">
        <v>85</v>
      </c>
      <c r="Y17" s="128"/>
      <c r="Z17" s="128"/>
      <c r="AA17" s="125" t="s">
        <v>133</v>
      </c>
      <c r="AB17" s="126"/>
      <c r="AC17" s="126"/>
      <c r="AD17" s="126"/>
      <c r="AE17" s="126"/>
      <c r="AF17" s="126"/>
      <c r="AG17" s="140"/>
    </row>
    <row r="18" spans="1:47" ht="18.95" customHeight="1">
      <c r="A18" s="136"/>
      <c r="B18" s="68" t="s">
        <v>86</v>
      </c>
      <c r="C18" s="68"/>
      <c r="D18" s="141" t="s">
        <v>134</v>
      </c>
      <c r="E18" s="141"/>
      <c r="F18" s="141"/>
      <c r="G18" s="141"/>
      <c r="H18" s="141"/>
      <c r="I18" s="68" t="s">
        <v>73</v>
      </c>
      <c r="J18" s="68"/>
      <c r="K18" s="68"/>
      <c r="L18" s="141" t="s">
        <v>135</v>
      </c>
      <c r="M18" s="141"/>
      <c r="N18" s="141"/>
      <c r="O18" s="141"/>
      <c r="P18" s="141"/>
      <c r="Q18" s="69" t="s">
        <v>144</v>
      </c>
      <c r="R18" s="70"/>
      <c r="S18" s="70"/>
      <c r="T18" s="70"/>
      <c r="U18" s="70"/>
      <c r="V18" s="70"/>
      <c r="W18" s="70"/>
      <c r="X18" s="70"/>
      <c r="Y18" s="70"/>
      <c r="Z18" s="70"/>
      <c r="AA18" s="70"/>
      <c r="AB18" s="70"/>
      <c r="AC18" s="70"/>
      <c r="AD18" s="70"/>
      <c r="AE18" s="70"/>
      <c r="AF18" s="70"/>
      <c r="AG18" s="71"/>
    </row>
    <row r="19" spans="1:47" ht="99.75" customHeight="1">
      <c r="A19" s="136"/>
      <c r="B19" s="68" t="s">
        <v>15</v>
      </c>
      <c r="C19" s="68"/>
      <c r="D19" s="104" t="s">
        <v>136</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6"/>
    </row>
    <row r="20" spans="1:47" ht="52.5" customHeight="1">
      <c r="A20" s="136"/>
      <c r="B20" s="68" t="s">
        <v>45</v>
      </c>
      <c r="C20" s="68"/>
      <c r="D20" s="104" t="s">
        <v>137</v>
      </c>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6"/>
    </row>
    <row r="21" spans="1:47" ht="18.95" customHeight="1">
      <c r="A21" s="136"/>
      <c r="B21" s="68" t="s">
        <v>16</v>
      </c>
      <c r="C21" s="68"/>
      <c r="D21" s="147" t="s">
        <v>138</v>
      </c>
      <c r="E21" s="147"/>
      <c r="F21" s="147"/>
      <c r="G21" s="147"/>
      <c r="H21" s="147"/>
      <c r="I21" s="147"/>
      <c r="J21" s="147"/>
      <c r="K21" s="147"/>
      <c r="L21" s="147"/>
      <c r="M21" s="147"/>
      <c r="N21" s="147"/>
      <c r="O21" s="147"/>
      <c r="P21" s="147"/>
      <c r="Q21" s="147"/>
      <c r="R21" s="147"/>
      <c r="S21" s="147"/>
      <c r="T21" s="147"/>
      <c r="U21" s="147"/>
      <c r="V21" s="147"/>
      <c r="W21" s="147"/>
      <c r="X21" s="68" t="s">
        <v>87</v>
      </c>
      <c r="Y21" s="68"/>
      <c r="Z21" s="68"/>
      <c r="AA21" s="148" t="s">
        <v>112</v>
      </c>
      <c r="AB21" s="149"/>
      <c r="AC21" s="149"/>
      <c r="AD21" s="149"/>
      <c r="AE21" s="149"/>
      <c r="AF21" s="149"/>
      <c r="AG21" s="150"/>
    </row>
    <row r="22" spans="1:47" ht="18.95" customHeight="1">
      <c r="A22" s="136"/>
      <c r="B22" s="68" t="s">
        <v>66</v>
      </c>
      <c r="C22" s="68"/>
      <c r="D22" s="129" t="s">
        <v>139</v>
      </c>
      <c r="E22" s="130"/>
      <c r="F22" s="130"/>
      <c r="G22" s="130"/>
      <c r="H22" s="130"/>
      <c r="I22" s="130"/>
      <c r="J22" s="130"/>
      <c r="K22" s="130"/>
      <c r="L22" s="130"/>
      <c r="M22" s="130"/>
      <c r="N22" s="130"/>
      <c r="O22" s="130"/>
      <c r="P22" s="130"/>
      <c r="Q22" s="130"/>
      <c r="R22" s="130"/>
      <c r="S22" s="130"/>
      <c r="T22" s="130"/>
      <c r="U22" s="130"/>
      <c r="V22" s="130"/>
      <c r="W22" s="131"/>
      <c r="X22" s="101" t="s">
        <v>47</v>
      </c>
      <c r="Y22" s="108"/>
      <c r="Z22" s="102"/>
      <c r="AA22" s="132" t="s">
        <v>113</v>
      </c>
      <c r="AB22" s="133"/>
      <c r="AC22" s="133"/>
      <c r="AD22" s="133"/>
      <c r="AE22" s="133"/>
      <c r="AF22" s="133"/>
      <c r="AG22" s="134"/>
      <c r="AH22" s="145"/>
      <c r="AI22" s="145"/>
      <c r="AJ22" s="145"/>
      <c r="AK22" s="146"/>
      <c r="AL22" s="146"/>
      <c r="AM22" s="22"/>
      <c r="AN22" s="22"/>
      <c r="AO22" s="22"/>
      <c r="AP22" s="22"/>
      <c r="AQ22" s="22"/>
      <c r="AR22" s="22"/>
      <c r="AS22" s="22"/>
      <c r="AT22" s="22"/>
      <c r="AU22" s="22"/>
    </row>
    <row r="23" spans="1:47" ht="29.25" customHeight="1">
      <c r="A23" s="137"/>
      <c r="B23" s="109" t="s">
        <v>20</v>
      </c>
      <c r="C23" s="109"/>
      <c r="D23" s="110" t="s">
        <v>140</v>
      </c>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119" t="s">
        <v>115</v>
      </c>
      <c r="E25" s="120"/>
      <c r="F25" s="120"/>
      <c r="G25" s="121"/>
      <c r="H25" s="122" t="s">
        <v>43</v>
      </c>
      <c r="I25" s="123"/>
      <c r="J25" s="124"/>
      <c r="K25" s="119" t="s">
        <v>115</v>
      </c>
      <c r="L25" s="120"/>
      <c r="M25" s="120"/>
      <c r="N25" s="121"/>
      <c r="O25" s="122" t="s">
        <v>17</v>
      </c>
      <c r="P25" s="123"/>
      <c r="Q25" s="124"/>
      <c r="R25" s="125" t="s">
        <v>116</v>
      </c>
      <c r="S25" s="126"/>
      <c r="T25" s="126"/>
      <c r="U25" s="126"/>
      <c r="V25" s="126"/>
      <c r="W25" s="126"/>
      <c r="X25" s="126"/>
      <c r="Y25" s="126"/>
      <c r="Z25" s="127"/>
      <c r="AA25" s="128" t="s">
        <v>75</v>
      </c>
      <c r="AB25" s="128"/>
      <c r="AC25" s="128"/>
      <c r="AD25" s="142" t="s">
        <v>406</v>
      </c>
      <c r="AE25" s="143"/>
      <c r="AF25" s="143"/>
      <c r="AG25" s="144"/>
    </row>
    <row r="26" spans="1:47" ht="29.25" customHeight="1">
      <c r="A26" s="117"/>
      <c r="B26" s="68" t="s">
        <v>44</v>
      </c>
      <c r="C26" s="68"/>
      <c r="D26" s="202" t="s">
        <v>115</v>
      </c>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4"/>
    </row>
    <row r="27" spans="1:47" ht="18.95" customHeight="1">
      <c r="A27" s="117"/>
      <c r="B27" s="68" t="s">
        <v>48</v>
      </c>
      <c r="C27" s="68"/>
      <c r="D27" s="89" t="s">
        <v>143</v>
      </c>
      <c r="E27" s="90"/>
      <c r="F27" s="90"/>
      <c r="G27" s="107"/>
      <c r="H27" s="101" t="s">
        <v>49</v>
      </c>
      <c r="I27" s="108"/>
      <c r="J27" s="102"/>
      <c r="K27" s="69" t="s">
        <v>141</v>
      </c>
      <c r="L27" s="70"/>
      <c r="M27" s="70"/>
      <c r="N27" s="70"/>
      <c r="O27" s="70"/>
      <c r="P27" s="70"/>
      <c r="Q27" s="70"/>
      <c r="R27" s="70"/>
      <c r="S27" s="70"/>
      <c r="T27" s="70"/>
      <c r="U27" s="70"/>
      <c r="V27" s="70"/>
      <c r="W27" s="70"/>
      <c r="X27" s="70"/>
      <c r="Y27" s="70"/>
      <c r="Z27" s="70"/>
      <c r="AA27" s="70"/>
      <c r="AB27" s="70"/>
      <c r="AC27" s="70"/>
      <c r="AD27" s="70"/>
      <c r="AE27" s="70"/>
      <c r="AF27" s="70"/>
      <c r="AG27" s="71"/>
    </row>
    <row r="28" spans="1:47" ht="18.95" customHeight="1">
      <c r="A28" s="117"/>
      <c r="B28" s="68" t="s">
        <v>51</v>
      </c>
      <c r="C28" s="68"/>
      <c r="D28" s="95" t="s">
        <v>116</v>
      </c>
      <c r="E28" s="96"/>
      <c r="F28" s="96"/>
      <c r="G28" s="96"/>
      <c r="H28" s="96"/>
      <c r="I28" s="96"/>
      <c r="J28" s="96"/>
      <c r="K28" s="96"/>
      <c r="L28" s="96"/>
      <c r="M28" s="96"/>
      <c r="N28" s="96"/>
      <c r="O28" s="96"/>
      <c r="P28" s="96"/>
      <c r="Q28" s="96"/>
      <c r="R28" s="96"/>
      <c r="S28" s="96"/>
      <c r="T28" s="96"/>
      <c r="U28" s="96"/>
      <c r="V28" s="96"/>
      <c r="W28" s="96"/>
      <c r="X28" s="96"/>
      <c r="Y28" s="96"/>
      <c r="Z28" s="97"/>
      <c r="AA28" s="68" t="s">
        <v>50</v>
      </c>
      <c r="AB28" s="68"/>
      <c r="AC28" s="68"/>
      <c r="AD28" s="98">
        <v>1</v>
      </c>
      <c r="AE28" s="99"/>
      <c r="AF28" s="99"/>
      <c r="AG28" s="100"/>
      <c r="AH28" s="6"/>
      <c r="AI28" s="6"/>
      <c r="AJ28" s="6"/>
    </row>
    <row r="29" spans="1:47" ht="18.95" customHeight="1">
      <c r="A29" s="117"/>
      <c r="B29" s="101" t="s">
        <v>52</v>
      </c>
      <c r="C29" s="102"/>
      <c r="D29" s="95" t="s">
        <v>142</v>
      </c>
      <c r="E29" s="96"/>
      <c r="F29" s="96"/>
      <c r="G29" s="96"/>
      <c r="H29" s="96"/>
      <c r="I29" s="96"/>
      <c r="J29" s="96"/>
      <c r="K29" s="96"/>
      <c r="L29" s="96"/>
      <c r="M29" s="96"/>
      <c r="N29" s="96"/>
      <c r="O29" s="96"/>
      <c r="P29" s="97"/>
      <c r="Q29" s="7" t="s">
        <v>76</v>
      </c>
      <c r="R29" s="18"/>
      <c r="S29" s="23"/>
      <c r="T29" s="95" t="s">
        <v>121</v>
      </c>
      <c r="U29" s="96"/>
      <c r="V29" s="96"/>
      <c r="W29" s="96"/>
      <c r="X29" s="96"/>
      <c r="Y29" s="96"/>
      <c r="Z29" s="96"/>
      <c r="AA29" s="96"/>
      <c r="AB29" s="96"/>
      <c r="AC29" s="96"/>
      <c r="AD29" s="96"/>
      <c r="AE29" s="96"/>
      <c r="AF29" s="96"/>
      <c r="AG29" s="103"/>
      <c r="AH29" s="22"/>
      <c r="AI29" s="6"/>
      <c r="AJ29" s="6"/>
    </row>
    <row r="30" spans="1:47" ht="18.95" customHeight="1">
      <c r="A30" s="117"/>
      <c r="B30" s="68" t="s">
        <v>46</v>
      </c>
      <c r="C30" s="68"/>
      <c r="D30" s="113" t="s">
        <v>123</v>
      </c>
      <c r="E30" s="114"/>
      <c r="F30" s="115"/>
      <c r="G30" s="95"/>
      <c r="H30" s="96"/>
      <c r="I30" s="96"/>
      <c r="J30" s="96"/>
      <c r="K30" s="96"/>
      <c r="L30" s="96"/>
      <c r="M30" s="96"/>
      <c r="N30" s="96"/>
      <c r="O30" s="96"/>
      <c r="P30" s="97"/>
      <c r="Q30" s="7" t="s">
        <v>53</v>
      </c>
      <c r="R30" s="18"/>
      <c r="S30" s="23"/>
      <c r="T30" s="113" t="s">
        <v>123</v>
      </c>
      <c r="U30" s="114"/>
      <c r="V30" s="115"/>
      <c r="W30" s="96"/>
      <c r="X30" s="96"/>
      <c r="Y30" s="96"/>
      <c r="Z30" s="96"/>
      <c r="AA30" s="96"/>
      <c r="AB30" s="96"/>
      <c r="AC30" s="96"/>
      <c r="AD30" s="96"/>
      <c r="AE30" s="96"/>
      <c r="AF30" s="96"/>
      <c r="AG30" s="103"/>
      <c r="AH30" s="22"/>
      <c r="AI30" s="6"/>
      <c r="AJ30" s="6"/>
    </row>
    <row r="31" spans="1:47" ht="29.25" customHeight="1">
      <c r="A31" s="118"/>
      <c r="B31" s="72" t="s">
        <v>77</v>
      </c>
      <c r="C31" s="72"/>
      <c r="D31" s="92"/>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4"/>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85" t="s">
        <v>145</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8.95" customHeight="1">
      <c r="A34" s="82"/>
      <c r="B34" s="68" t="s">
        <v>28</v>
      </c>
      <c r="C34" s="68"/>
      <c r="D34" s="69" t="s">
        <v>148</v>
      </c>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1"/>
    </row>
    <row r="35" spans="1:33" ht="18.95" customHeight="1">
      <c r="A35" s="82"/>
      <c r="B35" s="68" t="s">
        <v>29</v>
      </c>
      <c r="C35" s="68"/>
      <c r="D35" s="69" t="s">
        <v>125</v>
      </c>
      <c r="E35" s="70"/>
      <c r="F35" s="70"/>
      <c r="G35" s="70"/>
      <c r="H35" s="70"/>
      <c r="I35" s="70"/>
      <c r="J35" s="70"/>
      <c r="K35" s="70"/>
      <c r="L35" s="70"/>
      <c r="M35" s="70"/>
      <c r="N35" s="70"/>
      <c r="O35" s="70"/>
      <c r="P35" s="70"/>
      <c r="Q35" s="70"/>
      <c r="R35" s="70"/>
      <c r="S35" s="70"/>
      <c r="T35" s="70"/>
      <c r="U35" s="70"/>
      <c r="V35" s="70"/>
      <c r="W35" s="70"/>
      <c r="X35" s="70"/>
      <c r="Y35" s="70"/>
      <c r="Z35" s="88"/>
      <c r="AA35" s="68" t="s">
        <v>56</v>
      </c>
      <c r="AB35" s="68"/>
      <c r="AC35" s="68"/>
      <c r="AD35" s="89" t="s">
        <v>123</v>
      </c>
      <c r="AE35" s="90"/>
      <c r="AF35" s="90"/>
      <c r="AG35" s="91"/>
    </row>
    <row r="36" spans="1:33" ht="18.95" customHeight="1">
      <c r="A36" s="82"/>
      <c r="B36" s="68" t="s">
        <v>54</v>
      </c>
      <c r="C36" s="68"/>
      <c r="D36" s="76" t="s">
        <v>102</v>
      </c>
      <c r="E36" s="76"/>
      <c r="F36" s="77" t="s">
        <v>126</v>
      </c>
      <c r="G36" s="77"/>
      <c r="H36" s="77"/>
      <c r="I36" s="77"/>
      <c r="J36" s="77"/>
      <c r="K36" s="77"/>
      <c r="L36" s="77"/>
      <c r="M36" s="77"/>
      <c r="N36" s="77"/>
      <c r="O36" s="77"/>
      <c r="P36" s="68" t="s">
        <v>55</v>
      </c>
      <c r="Q36" s="68"/>
      <c r="R36" s="68"/>
      <c r="S36" s="76" t="s">
        <v>102</v>
      </c>
      <c r="T36" s="76"/>
      <c r="U36" s="78" t="s">
        <v>127</v>
      </c>
      <c r="V36" s="79"/>
      <c r="W36" s="79"/>
      <c r="X36" s="79"/>
      <c r="Y36" s="79"/>
      <c r="Z36" s="79"/>
      <c r="AA36" s="79"/>
      <c r="AB36" s="79"/>
      <c r="AC36" s="79"/>
      <c r="AD36" s="79"/>
      <c r="AE36" s="79"/>
      <c r="AF36" s="79"/>
      <c r="AG36" s="80"/>
    </row>
    <row r="37" spans="1:33" ht="18.95" customHeight="1">
      <c r="A37" s="82"/>
      <c r="B37" s="68" t="s">
        <v>30</v>
      </c>
      <c r="C37" s="68"/>
      <c r="D37" s="69" t="s">
        <v>128</v>
      </c>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1"/>
    </row>
    <row r="38" spans="1:33" ht="18.95" customHeight="1">
      <c r="A38" s="82"/>
      <c r="B38" s="68" t="s">
        <v>78</v>
      </c>
      <c r="C38" s="68"/>
      <c r="D38" s="69" t="s">
        <v>397</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1"/>
    </row>
    <row r="39" spans="1:33" ht="18.95" customHeight="1">
      <c r="A39" s="82"/>
      <c r="B39" s="68" t="s">
        <v>79</v>
      </c>
      <c r="C39" s="68"/>
      <c r="D39" s="69"/>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1"/>
    </row>
    <row r="40" spans="1:33" ht="18.95" customHeight="1">
      <c r="A40" s="83"/>
      <c r="B40" s="72" t="s">
        <v>80</v>
      </c>
      <c r="C40" s="72"/>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63" t="s">
        <v>129</v>
      </c>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5"/>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200" spans="1:14">
      <c r="A200" s="28" t="str">
        <f>IF(ISERROR(VLOOKUP($AA$17,マスタ!$A$2:$B$7,2,FALSE)),"",VLOOKUP($AA$17,マスタ!$A$2:$B$7,2,FALSE))</f>
        <v>05</v>
      </c>
      <c r="B200" s="28" t="str">
        <f>IF(ISERROR(VLOOKUP($D$18,マスタ!$D$2:$E$7,2,FALSE)),"",VLOOKUP($D$18,マスタ!$D$2:$E$7,2,FALSE))</f>
        <v>01</v>
      </c>
      <c r="C200" s="28" t="str">
        <f>IF(ISERROR(VLOOKUP($L$18,マスタ!$G$2:$H$3,2,FALSE)),"",VLOOKUP($L$18,マスタ!$G$2:$H$3,2,FALSE))</f>
        <v>01</v>
      </c>
      <c r="D200" s="28" t="str">
        <f>IF(ISERROR(VLOOKUP($D$25,マスタ!$J$2:$K$2,2,FALSE)),"",VLOOKUP($D$25,マスタ!$J$2:$K$2,2,FALSE))</f>
        <v>01</v>
      </c>
      <c r="E200" s="28" t="str">
        <f>IF(ISERROR(VLOOKUP($K$25,マスタ!$M$2:$N$10,2,FALSE)),"",VLOOKUP($K$25,マスタ!$M$2:$N$10,2,FALSE))</f>
        <v>10</v>
      </c>
      <c r="F200" s="28" t="str">
        <f>IF(ISERROR(VLOOKUP($AD$25,マスタ!$A$10:$B$21,2,FALSE)),"",VLOOKUP($AD$25,マスタ!$A$10:$B$21,2,FALSE))</f>
        <v>01</v>
      </c>
      <c r="G200" s="28" t="str">
        <f>IF(ISERROR(VLOOKUP($D$27,マスタ!$D$11:$E$12,2,FALSE)),"",VLOOKUP($D$27,マスタ!$D$11:$E$12,2,FALSE))</f>
        <v>02</v>
      </c>
      <c r="H200" s="28" t="str">
        <f>IF(ISERROR(VLOOKUP($D$30,マスタ!$G$11:$H$12,2,FALSE)),"",VLOOKUP($D$30,マスタ!$G$11:$H$12,2,FALSE))</f>
        <v>02</v>
      </c>
      <c r="I200" s="28" t="str">
        <f>IF(ISERROR(VLOOKUP($T$30,マスタ!$G$11:$H$12,2,FALSE)),"",VLOOKUP($T$30,マスタ!$G$11:$H$12,2,FALSE))</f>
        <v>02</v>
      </c>
      <c r="J200" s="28" t="str">
        <f>IF(ISERROR(VLOOKUP($D$36,マスタ!$G$11:$H$12,2,FALSE)),"",VLOOKUP($D$36,マスタ!$G$11:$H$12,2,FALSE))</f>
        <v>01</v>
      </c>
      <c r="K200" s="28" t="str">
        <f>IF(ISERROR(VLOOKUP($S$36,マスタ!$G$11:$H$12,2,FALSE)),"",VLOOKUP($S$36,マスタ!$G$11:$H$12,2,FALSE))</f>
        <v>01</v>
      </c>
      <c r="L200" s="28" t="str">
        <f>IF(ISERROR(VLOOKUP($AD$35,マスタ!$G$11:$H$12,2,FALSE)),"",VLOOKUP($AD$35,マスタ!$G$11:$H$12,2,FALSE))</f>
        <v>02</v>
      </c>
      <c r="M200" s="28" t="str">
        <f>IF(ISERROR(VLOOKUP($Z$14,マスタ!$G$15:$H$16,2,FALSE)),"",VLOOKUP($Z$14,マスタ!$G$15:$H$16,2,FALSE))</f>
        <v>02</v>
      </c>
      <c r="N200" s="28" t="str">
        <f>IF(ISERROR(VLOOKUP($AD$10,マスタ!$D$15:$E$16,2,FALSE)),"",VLOOKUP($AD$10,マスタ!$D$15:$E$16,2,FALSE))</f>
        <v>02</v>
      </c>
    </row>
  </sheetData>
  <sheetProtection password="C724" sheet="1" objects="1" scenarios="1"/>
  <mergeCells count="142">
    <mergeCell ref="B42:C42"/>
    <mergeCell ref="D42:AG42"/>
    <mergeCell ref="A43:AE43"/>
    <mergeCell ref="A44:AG44"/>
    <mergeCell ref="E4:X5"/>
    <mergeCell ref="B38:C38"/>
    <mergeCell ref="D38:AG38"/>
    <mergeCell ref="B39:C39"/>
    <mergeCell ref="D39:AG39"/>
    <mergeCell ref="B40:C40"/>
    <mergeCell ref="D40:AG40"/>
    <mergeCell ref="D36:E36"/>
    <mergeCell ref="F36:O36"/>
    <mergeCell ref="P36:R36"/>
    <mergeCell ref="S36:T36"/>
    <mergeCell ref="U36:AG36"/>
    <mergeCell ref="B37:C37"/>
    <mergeCell ref="D37:AG37"/>
    <mergeCell ref="A33:A40"/>
    <mergeCell ref="B33:C33"/>
    <mergeCell ref="D33:AG33"/>
    <mergeCell ref="B34:C34"/>
    <mergeCell ref="D34:AG34"/>
    <mergeCell ref="B35:C35"/>
    <mergeCell ref="D35:Z35"/>
    <mergeCell ref="AA35:AC35"/>
    <mergeCell ref="AD35:AG35"/>
    <mergeCell ref="B36:C36"/>
    <mergeCell ref="B30:C30"/>
    <mergeCell ref="D30:F30"/>
    <mergeCell ref="G30:P30"/>
    <mergeCell ref="T30:V30"/>
    <mergeCell ref="W30:AG30"/>
    <mergeCell ref="B31:C31"/>
    <mergeCell ref="D31:AG31"/>
    <mergeCell ref="B29:C29"/>
    <mergeCell ref="D29:P29"/>
    <mergeCell ref="T29:AG29"/>
    <mergeCell ref="AD25:AG25"/>
    <mergeCell ref="B26:C26"/>
    <mergeCell ref="D26:AG26"/>
    <mergeCell ref="B27:C27"/>
    <mergeCell ref="D27:G27"/>
    <mergeCell ref="H27:J27"/>
    <mergeCell ref="K27:AG27"/>
    <mergeCell ref="B23:C23"/>
    <mergeCell ref="D23:AG23"/>
    <mergeCell ref="A25:A31"/>
    <mergeCell ref="B25:C25"/>
    <mergeCell ref="D25:G25"/>
    <mergeCell ref="H25:J25"/>
    <mergeCell ref="K25:N25"/>
    <mergeCell ref="O25:Q25"/>
    <mergeCell ref="R25:Z25"/>
    <mergeCell ref="AA25:AC25"/>
    <mergeCell ref="A17:A23"/>
    <mergeCell ref="B17:C17"/>
    <mergeCell ref="D17:W17"/>
    <mergeCell ref="X17:Z17"/>
    <mergeCell ref="AA17:AG17"/>
    <mergeCell ref="B18:C18"/>
    <mergeCell ref="D18:H18"/>
    <mergeCell ref="I18:K18"/>
    <mergeCell ref="L18:P18"/>
    <mergeCell ref="Q18:AG18"/>
    <mergeCell ref="B28:C28"/>
    <mergeCell ref="D28:Z28"/>
    <mergeCell ref="AA28:AC28"/>
    <mergeCell ref="AD28:AG28"/>
    <mergeCell ref="B22:C22"/>
    <mergeCell ref="D22:W22"/>
    <mergeCell ref="X22:Z22"/>
    <mergeCell ref="AA22:AG22"/>
    <mergeCell ref="AH22:AJ22"/>
    <mergeCell ref="AK22:AL22"/>
    <mergeCell ref="B19:C19"/>
    <mergeCell ref="D19:AG19"/>
    <mergeCell ref="B20:C20"/>
    <mergeCell ref="D20:AG20"/>
    <mergeCell ref="B21:C21"/>
    <mergeCell ref="D21:W21"/>
    <mergeCell ref="X21:Z21"/>
    <mergeCell ref="AA21:AG21"/>
    <mergeCell ref="B15:C15"/>
    <mergeCell ref="D15:I15"/>
    <mergeCell ref="J15:N15"/>
    <mergeCell ref="O15:T15"/>
    <mergeCell ref="U15:Y15"/>
    <mergeCell ref="Z15:AG15"/>
    <mergeCell ref="B12:C12"/>
    <mergeCell ref="D12:AG12"/>
    <mergeCell ref="B13:C13"/>
    <mergeCell ref="D13:AG13"/>
    <mergeCell ref="B14:C14"/>
    <mergeCell ref="D14:T14"/>
    <mergeCell ref="U14:Y14"/>
    <mergeCell ref="Z14:AG14"/>
    <mergeCell ref="E11:G11"/>
    <mergeCell ref="H11:AG11"/>
    <mergeCell ref="B9:C9"/>
    <mergeCell ref="D9:K9"/>
    <mergeCell ref="L9:N9"/>
    <mergeCell ref="O9:V9"/>
    <mergeCell ref="W9:Y9"/>
    <mergeCell ref="Z9:AE9"/>
    <mergeCell ref="T10:V10"/>
    <mergeCell ref="W10:AC10"/>
    <mergeCell ref="AD10:AE10"/>
    <mergeCell ref="G1:V3"/>
    <mergeCell ref="W1:AG1"/>
    <mergeCell ref="A2:B2"/>
    <mergeCell ref="C2:D2"/>
    <mergeCell ref="Y2:AB2"/>
    <mergeCell ref="AC2:AG2"/>
    <mergeCell ref="A3:B3"/>
    <mergeCell ref="C3:D3"/>
    <mergeCell ref="AC3:AG3"/>
    <mergeCell ref="Z3:AB3"/>
    <mergeCell ref="A4:B4"/>
    <mergeCell ref="C4:D4"/>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AF9:AG9"/>
    <mergeCell ref="B10:C10"/>
    <mergeCell ref="AF10:AG10"/>
    <mergeCell ref="D10:S10"/>
    <mergeCell ref="B11:C11"/>
  </mergeCells>
  <phoneticPr fontId="3"/>
  <dataValidations disablePrompts="1" count="1">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tabSelected="1" view="pageBreakPreview" zoomScaleNormal="100" zoomScaleSheetLayoutView="100" workbookViewId="0">
      <selection activeCell="D7" sqref="D7:S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409</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31"/>
      <c r="Z5" s="31"/>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32"/>
      <c r="AN22" s="32"/>
      <c r="AO22" s="32"/>
      <c r="AP22" s="32"/>
      <c r="AQ22" s="32"/>
      <c r="AR22" s="32"/>
      <c r="AS22" s="32"/>
      <c r="AT22" s="32"/>
      <c r="AU22" s="32"/>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32"/>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32"/>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Z14:AG14">
      <formula1>加入NAME</formula1>
    </dataValidation>
    <dataValidation type="list" allowBlank="1" showInputMessage="1" showErrorMessage="1" sqref="AD10:AE10">
      <formula1>交通NAME</formula1>
    </dataValidation>
    <dataValidation type="list" allowBlank="1" showInputMessage="1" showErrorMessage="1" sqref="D30:F30 T30:V30 D36:E36 S36:T36 AD35:AG35">
      <formula1>有無NAME</formula1>
    </dataValidation>
    <dataValidation type="list" allowBlank="1" showInputMessage="1" showErrorMessage="1" sqref="D27:G27">
      <formula1>選考NAME</formula1>
    </dataValidation>
    <dataValidation type="list" allowBlank="1" showInputMessage="1" showErrorMessage="1" sqref="AD25:AG25">
      <formula1>採用人数NAME</formula1>
    </dataValidation>
    <dataValidation type="list" allowBlank="1" showInputMessage="1" showErrorMessage="1" sqref="K25:N25">
      <formula1>学歴NAME</formula1>
    </dataValidation>
    <dataValidation type="list" allowBlank="1" showInputMessage="1" showErrorMessage="1" sqref="D25:G25">
      <formula1>年齢NAME</formula1>
    </dataValidation>
    <dataValidation type="list" allowBlank="1" showInputMessage="1" showErrorMessage="1" sqref="L18:P18">
      <formula1>期間NAME</formula1>
    </dataValidation>
    <dataValidation type="list" allowBlank="1" showInputMessage="1" showErrorMessage="1" sqref="D18:H18">
      <formula1>給与NAME</formula1>
    </dataValidation>
    <dataValidation type="list" allowBlank="1" showInputMessage="1" showErrorMessage="1" sqref="AA17:AG17">
      <formula1>雇用NAME</formula1>
    </dataValidation>
    <dataValidation type="list" allowBlank="1" showInputMessage="1" showErrorMessage="1" sqref="AK22">
      <formula1>給与</formula1>
    </dataValidation>
  </dataValidations>
  <printOptions horizontalCentered="1" verticalCentered="1"/>
  <pageMargins left="0" right="0" top="0" bottom="0"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AA17" sqref="AA17:AG1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409</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57"/>
      <c r="Z5" s="57"/>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58"/>
      <c r="AN22" s="58"/>
      <c r="AO22" s="58"/>
      <c r="AP22" s="58"/>
      <c r="AQ22" s="58"/>
      <c r="AR22" s="58"/>
      <c r="AS22" s="58"/>
      <c r="AT22" s="58"/>
      <c r="AU22" s="58"/>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58"/>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58"/>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AA17" sqref="AA17:AG1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409</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57"/>
      <c r="Z5" s="57"/>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58"/>
      <c r="AN22" s="58"/>
      <c r="AO22" s="58"/>
      <c r="AP22" s="58"/>
      <c r="AQ22" s="58"/>
      <c r="AR22" s="58"/>
      <c r="AS22" s="58"/>
      <c r="AT22" s="58"/>
      <c r="AU22" s="58"/>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58"/>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58"/>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AA17" sqref="AA17:AG1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409</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57"/>
      <c r="Z5" s="57"/>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58"/>
      <c r="AN22" s="58"/>
      <c r="AO22" s="58"/>
      <c r="AP22" s="58"/>
      <c r="AQ22" s="58"/>
      <c r="AR22" s="58"/>
      <c r="AS22" s="58"/>
      <c r="AT22" s="58"/>
      <c r="AU22" s="58"/>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58"/>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58"/>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D7" sqref="D7:S7"/>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56" t="s">
        <v>409</v>
      </c>
      <c r="B1" s="56" t="s">
        <v>410</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57"/>
      <c r="Z5" s="57"/>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58"/>
      <c r="AN22" s="58"/>
      <c r="AO22" s="58"/>
      <c r="AP22" s="58"/>
      <c r="AQ22" s="58"/>
      <c r="AR22" s="58"/>
      <c r="AS22" s="58"/>
      <c r="AT22" s="58"/>
      <c r="AU22" s="58"/>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58"/>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58"/>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0:C40"/>
    <mergeCell ref="D40:AG40"/>
    <mergeCell ref="B42:C42"/>
    <mergeCell ref="D42:AG42"/>
    <mergeCell ref="A43:AE43"/>
    <mergeCell ref="A44:AG44"/>
    <mergeCell ref="B37:C37"/>
    <mergeCell ref="D37:AG37"/>
    <mergeCell ref="B38:C38"/>
    <mergeCell ref="D38:AG38"/>
    <mergeCell ref="B39:C39"/>
    <mergeCell ref="D39:AG39"/>
    <mergeCell ref="A33:A40"/>
    <mergeCell ref="AD35:AG35"/>
    <mergeCell ref="B36:C36"/>
    <mergeCell ref="D36:E36"/>
    <mergeCell ref="F36:O36"/>
    <mergeCell ref="P36:R36"/>
    <mergeCell ref="S36:T36"/>
    <mergeCell ref="U36:AG36"/>
    <mergeCell ref="B31:C31"/>
    <mergeCell ref="D31:AG31"/>
    <mergeCell ref="B33:C33"/>
    <mergeCell ref="D33:AG33"/>
    <mergeCell ref="B34:C34"/>
    <mergeCell ref="D34:AG34"/>
    <mergeCell ref="B35:C35"/>
    <mergeCell ref="D35:Z35"/>
    <mergeCell ref="AA35:AC35"/>
    <mergeCell ref="D26:AG26"/>
    <mergeCell ref="B27:C27"/>
    <mergeCell ref="D27:G27"/>
    <mergeCell ref="H27:J27"/>
    <mergeCell ref="K27:AG27"/>
    <mergeCell ref="B23:C23"/>
    <mergeCell ref="D23:AG23"/>
    <mergeCell ref="B30:C30"/>
    <mergeCell ref="D30:F30"/>
    <mergeCell ref="G30:P30"/>
    <mergeCell ref="Q30:S30"/>
    <mergeCell ref="T30:V30"/>
    <mergeCell ref="W30:AG30"/>
    <mergeCell ref="B28:C28"/>
    <mergeCell ref="D28:Z28"/>
    <mergeCell ref="AA28:AC28"/>
    <mergeCell ref="AD28:AG28"/>
    <mergeCell ref="B29:C29"/>
    <mergeCell ref="D29:P29"/>
    <mergeCell ref="Q29:S29"/>
    <mergeCell ref="T29:AG29"/>
    <mergeCell ref="A25:A31"/>
    <mergeCell ref="B25:C25"/>
    <mergeCell ref="D25:G25"/>
    <mergeCell ref="H25:J25"/>
    <mergeCell ref="K25:N25"/>
    <mergeCell ref="O25:Q25"/>
    <mergeCell ref="R25:Z25"/>
    <mergeCell ref="AA25:AC25"/>
    <mergeCell ref="B22:C22"/>
    <mergeCell ref="D22:W22"/>
    <mergeCell ref="X22:Z22"/>
    <mergeCell ref="AA22:AG22"/>
    <mergeCell ref="A17:A23"/>
    <mergeCell ref="B17:C17"/>
    <mergeCell ref="D17:W17"/>
    <mergeCell ref="X17:Z17"/>
    <mergeCell ref="AA17:AG17"/>
    <mergeCell ref="B18:C18"/>
    <mergeCell ref="D18:H18"/>
    <mergeCell ref="I18:K18"/>
    <mergeCell ref="L18:P18"/>
    <mergeCell ref="Q18:AG18"/>
    <mergeCell ref="AD25:AG25"/>
    <mergeCell ref="B26:C26"/>
    <mergeCell ref="AH22:AJ22"/>
    <mergeCell ref="AK22:AL22"/>
    <mergeCell ref="B19:C19"/>
    <mergeCell ref="D19:AG19"/>
    <mergeCell ref="B20:C20"/>
    <mergeCell ref="D20:AG20"/>
    <mergeCell ref="B21:C21"/>
    <mergeCell ref="D21:W21"/>
    <mergeCell ref="X21:Z21"/>
    <mergeCell ref="AA21:AG21"/>
    <mergeCell ref="B14:C14"/>
    <mergeCell ref="D14:T14"/>
    <mergeCell ref="U14:Y14"/>
    <mergeCell ref="Z14:AG14"/>
    <mergeCell ref="B15:C15"/>
    <mergeCell ref="D15:I15"/>
    <mergeCell ref="J15:N15"/>
    <mergeCell ref="O15:T15"/>
    <mergeCell ref="U15:Y15"/>
    <mergeCell ref="Z15:AG15"/>
    <mergeCell ref="D12:AG12"/>
    <mergeCell ref="B13:C13"/>
    <mergeCell ref="D13:AG13"/>
    <mergeCell ref="AF9:AG9"/>
    <mergeCell ref="B10:C10"/>
    <mergeCell ref="D10:S10"/>
    <mergeCell ref="T10:V10"/>
    <mergeCell ref="W10:AC10"/>
    <mergeCell ref="AD10:AE10"/>
    <mergeCell ref="AF10:AG10"/>
    <mergeCell ref="B9:C9"/>
    <mergeCell ref="D9:K9"/>
    <mergeCell ref="L9:N9"/>
    <mergeCell ref="O9:V9"/>
    <mergeCell ref="W9:Y9"/>
    <mergeCell ref="Z9:AE9"/>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B11:C11"/>
    <mergeCell ref="E11:G11"/>
    <mergeCell ref="H11:AG11"/>
    <mergeCell ref="B12:C12"/>
    <mergeCell ref="G1:V3"/>
    <mergeCell ref="W1:AG1"/>
    <mergeCell ref="A2:B2"/>
    <mergeCell ref="C2:D2"/>
    <mergeCell ref="Y2:AB2"/>
    <mergeCell ref="AC2:AG2"/>
    <mergeCell ref="A3:B3"/>
    <mergeCell ref="C3:D3"/>
    <mergeCell ref="Z3:AB3"/>
    <mergeCell ref="AC3:AG3"/>
  </mergeCells>
  <phoneticPr fontId="3"/>
  <dataValidations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showGridLines="0" showZeros="0" view="pageBreakPreview" zoomScaleNormal="100" zoomScaleSheetLayoutView="100" workbookViewId="0">
      <selection activeCell="C2" sqref="C2:D2"/>
    </sheetView>
  </sheetViews>
  <sheetFormatPr defaultRowHeight="10.5"/>
  <cols>
    <col min="1" max="1" width="3.125" style="1" customWidth="1"/>
    <col min="2" max="2" width="5.5" style="1" customWidth="1"/>
    <col min="3" max="3" width="3.5" style="1" customWidth="1"/>
    <col min="4" max="19" width="2.625" style="1" customWidth="1"/>
    <col min="20" max="20" width="2.875" style="1" customWidth="1"/>
    <col min="21" max="112" width="2.625" style="1" customWidth="1"/>
    <col min="113" max="16384" width="9" style="1"/>
  </cols>
  <sheetData>
    <row r="1" spans="1:33" ht="23.25" customHeight="1">
      <c r="A1" s="25" t="s">
        <v>407</v>
      </c>
      <c r="B1" s="25" t="s">
        <v>408</v>
      </c>
      <c r="C1" s="17"/>
      <c r="D1" s="17"/>
      <c r="E1" s="17"/>
      <c r="F1" s="17"/>
      <c r="G1" s="198" t="s">
        <v>0</v>
      </c>
      <c r="H1" s="198"/>
      <c r="I1" s="198"/>
      <c r="J1" s="198"/>
      <c r="K1" s="198"/>
      <c r="L1" s="198"/>
      <c r="M1" s="198"/>
      <c r="N1" s="198"/>
      <c r="O1" s="198"/>
      <c r="P1" s="198"/>
      <c r="Q1" s="198"/>
      <c r="R1" s="198"/>
      <c r="S1" s="198"/>
      <c r="T1" s="198"/>
      <c r="U1" s="198"/>
      <c r="V1" s="198"/>
      <c r="W1" s="175" t="s">
        <v>36</v>
      </c>
      <c r="X1" s="175"/>
      <c r="Y1" s="175"/>
      <c r="Z1" s="175"/>
      <c r="AA1" s="175"/>
      <c r="AB1" s="175"/>
      <c r="AC1" s="175"/>
      <c r="AD1" s="175"/>
      <c r="AE1" s="175"/>
      <c r="AF1" s="175"/>
      <c r="AG1" s="175"/>
    </row>
    <row r="2" spans="1:33" ht="13.5" customHeight="1">
      <c r="A2" s="200" t="s">
        <v>88</v>
      </c>
      <c r="B2" s="200"/>
      <c r="C2" s="201"/>
      <c r="D2" s="201"/>
      <c r="G2" s="198"/>
      <c r="H2" s="198"/>
      <c r="I2" s="198"/>
      <c r="J2" s="198"/>
      <c r="K2" s="198"/>
      <c r="L2" s="198"/>
      <c r="M2" s="198"/>
      <c r="N2" s="198"/>
      <c r="O2" s="198"/>
      <c r="P2" s="198"/>
      <c r="Q2" s="198"/>
      <c r="R2" s="198"/>
      <c r="S2" s="198"/>
      <c r="T2" s="198"/>
      <c r="U2" s="198"/>
      <c r="V2" s="198"/>
      <c r="X2" s="16"/>
      <c r="Y2" s="175"/>
      <c r="Z2" s="175"/>
      <c r="AA2" s="175"/>
      <c r="AB2" s="175"/>
      <c r="AC2" s="176"/>
      <c r="AD2" s="176"/>
      <c r="AE2" s="176"/>
      <c r="AF2" s="176"/>
      <c r="AG2" s="176"/>
    </row>
    <row r="3" spans="1:33" ht="13.5" customHeight="1">
      <c r="A3" s="200" t="s">
        <v>68</v>
      </c>
      <c r="B3" s="200"/>
      <c r="C3" s="201"/>
      <c r="D3" s="201"/>
      <c r="G3" s="199"/>
      <c r="H3" s="199"/>
      <c r="I3" s="199"/>
      <c r="J3" s="199"/>
      <c r="K3" s="199"/>
      <c r="L3" s="199"/>
      <c r="M3" s="199"/>
      <c r="N3" s="199"/>
      <c r="O3" s="199"/>
      <c r="P3" s="199"/>
      <c r="Q3" s="199"/>
      <c r="R3" s="199"/>
      <c r="S3" s="199"/>
      <c r="T3" s="199"/>
      <c r="U3" s="199"/>
      <c r="V3" s="199"/>
      <c r="X3" s="16"/>
      <c r="Z3" s="175" t="s">
        <v>57</v>
      </c>
      <c r="AA3" s="175"/>
      <c r="AB3" s="175"/>
      <c r="AC3" s="176"/>
      <c r="AD3" s="176"/>
      <c r="AE3" s="176"/>
      <c r="AF3" s="176"/>
      <c r="AG3" s="176"/>
    </row>
    <row r="4" spans="1:33" ht="13.5" customHeight="1">
      <c r="A4" s="171" t="s">
        <v>69</v>
      </c>
      <c r="B4" s="171"/>
      <c r="C4" s="172"/>
      <c r="D4" s="172"/>
      <c r="E4" s="205"/>
      <c r="F4" s="205"/>
      <c r="G4" s="205"/>
      <c r="H4" s="205"/>
      <c r="I4" s="205"/>
      <c r="J4" s="205"/>
      <c r="K4" s="205"/>
      <c r="L4" s="205"/>
      <c r="M4" s="205"/>
      <c r="N4" s="205"/>
      <c r="O4" s="205"/>
      <c r="P4" s="205"/>
      <c r="Q4" s="205"/>
      <c r="R4" s="205"/>
      <c r="S4" s="205"/>
      <c r="T4" s="205"/>
      <c r="U4" s="205"/>
      <c r="V4" s="205"/>
      <c r="W4" s="205"/>
      <c r="X4" s="205"/>
      <c r="Y4" s="16"/>
      <c r="Z4" s="175" t="s">
        <v>58</v>
      </c>
      <c r="AA4" s="175"/>
      <c r="AB4" s="175"/>
      <c r="AC4" s="176"/>
      <c r="AD4" s="176"/>
      <c r="AE4" s="176"/>
      <c r="AF4" s="176"/>
      <c r="AG4" s="176"/>
    </row>
    <row r="5" spans="1:33" ht="4.5" customHeight="1">
      <c r="A5" s="4"/>
      <c r="B5" s="4"/>
      <c r="C5" s="4"/>
      <c r="D5" s="4"/>
      <c r="E5" s="206"/>
      <c r="F5" s="206"/>
      <c r="G5" s="206"/>
      <c r="H5" s="206"/>
      <c r="I5" s="206"/>
      <c r="J5" s="206"/>
      <c r="K5" s="206"/>
      <c r="L5" s="206"/>
      <c r="M5" s="206"/>
      <c r="N5" s="206"/>
      <c r="O5" s="206"/>
      <c r="P5" s="206"/>
      <c r="Q5" s="206"/>
      <c r="R5" s="206"/>
      <c r="S5" s="206"/>
      <c r="T5" s="206"/>
      <c r="U5" s="206"/>
      <c r="V5" s="206"/>
      <c r="W5" s="206"/>
      <c r="X5" s="206"/>
      <c r="Y5" s="21"/>
      <c r="Z5" s="21"/>
      <c r="AA5" s="19"/>
      <c r="AB5" s="20"/>
      <c r="AC5" s="20"/>
      <c r="AD5" s="20"/>
      <c r="AE5" s="20"/>
    </row>
    <row r="6" spans="1:33" ht="12" customHeight="1">
      <c r="A6" s="177" t="s">
        <v>2</v>
      </c>
      <c r="B6" s="84" t="s">
        <v>3</v>
      </c>
      <c r="C6" s="84"/>
      <c r="D6" s="207"/>
      <c r="E6" s="208"/>
      <c r="F6" s="208"/>
      <c r="G6" s="208"/>
      <c r="H6" s="208"/>
      <c r="I6" s="208"/>
      <c r="J6" s="208"/>
      <c r="K6" s="208"/>
      <c r="L6" s="208"/>
      <c r="M6" s="208"/>
      <c r="N6" s="208"/>
      <c r="O6" s="208"/>
      <c r="P6" s="208"/>
      <c r="Q6" s="208"/>
      <c r="R6" s="208"/>
      <c r="S6" s="209"/>
      <c r="T6" s="84" t="s">
        <v>4</v>
      </c>
      <c r="U6" s="84"/>
      <c r="V6" s="84"/>
      <c r="W6" s="210"/>
      <c r="X6" s="211"/>
      <c r="Y6" s="214"/>
      <c r="Z6" s="215"/>
      <c r="AA6" s="215"/>
      <c r="AB6" s="215"/>
      <c r="AC6" s="215"/>
      <c r="AD6" s="215"/>
      <c r="AE6" s="215"/>
      <c r="AF6" s="215"/>
      <c r="AG6" s="216"/>
    </row>
    <row r="7" spans="1:33" ht="18.95" customHeight="1">
      <c r="A7" s="178"/>
      <c r="B7" s="180"/>
      <c r="C7" s="180"/>
      <c r="D7" s="220"/>
      <c r="E7" s="221"/>
      <c r="F7" s="221"/>
      <c r="G7" s="221"/>
      <c r="H7" s="221"/>
      <c r="I7" s="221"/>
      <c r="J7" s="221"/>
      <c r="K7" s="221"/>
      <c r="L7" s="221"/>
      <c r="M7" s="221"/>
      <c r="N7" s="221"/>
      <c r="O7" s="221"/>
      <c r="P7" s="221"/>
      <c r="Q7" s="221"/>
      <c r="R7" s="221"/>
      <c r="S7" s="222"/>
      <c r="T7" s="180"/>
      <c r="U7" s="180"/>
      <c r="V7" s="180"/>
      <c r="W7" s="212"/>
      <c r="X7" s="213"/>
      <c r="Y7" s="217"/>
      <c r="Z7" s="218"/>
      <c r="AA7" s="218"/>
      <c r="AB7" s="218"/>
      <c r="AC7" s="218"/>
      <c r="AD7" s="218"/>
      <c r="AE7" s="218"/>
      <c r="AF7" s="218"/>
      <c r="AG7" s="219"/>
    </row>
    <row r="8" spans="1:33" ht="18.95" customHeight="1">
      <c r="A8" s="178"/>
      <c r="B8" s="68" t="s">
        <v>5</v>
      </c>
      <c r="C8" s="68"/>
      <c r="D8" s="223"/>
      <c r="E8" s="224"/>
      <c r="F8" s="224"/>
      <c r="G8" s="224"/>
      <c r="H8" s="224"/>
      <c r="I8" s="224"/>
      <c r="J8" s="193" t="s">
        <v>90</v>
      </c>
      <c r="K8" s="194"/>
      <c r="L8" s="68" t="s">
        <v>7</v>
      </c>
      <c r="M8" s="68"/>
      <c r="N8" s="68"/>
      <c r="O8" s="225"/>
      <c r="P8" s="225"/>
      <c r="Q8" s="225"/>
      <c r="R8" s="225"/>
      <c r="S8" s="225"/>
      <c r="T8" s="225"/>
      <c r="U8" s="225"/>
      <c r="V8" s="225"/>
      <c r="W8" s="68" t="s">
        <v>6</v>
      </c>
      <c r="X8" s="68"/>
      <c r="Y8" s="68"/>
      <c r="Z8" s="223"/>
      <c r="AA8" s="224"/>
      <c r="AB8" s="224"/>
      <c r="AC8" s="224"/>
      <c r="AD8" s="224"/>
      <c r="AE8" s="224"/>
      <c r="AF8" s="90" t="s">
        <v>91</v>
      </c>
      <c r="AG8" s="91"/>
    </row>
    <row r="9" spans="1:33" ht="18.95" customHeight="1">
      <c r="A9" s="178"/>
      <c r="B9" s="169" t="s">
        <v>59</v>
      </c>
      <c r="C9" s="169"/>
      <c r="D9" s="239"/>
      <c r="E9" s="239"/>
      <c r="F9" s="239"/>
      <c r="G9" s="239"/>
      <c r="H9" s="239"/>
      <c r="I9" s="239"/>
      <c r="J9" s="239"/>
      <c r="K9" s="239"/>
      <c r="L9" s="68" t="s">
        <v>60</v>
      </c>
      <c r="M9" s="68"/>
      <c r="N9" s="68"/>
      <c r="O9" s="239"/>
      <c r="P9" s="239"/>
      <c r="Q9" s="239"/>
      <c r="R9" s="239"/>
      <c r="S9" s="239"/>
      <c r="T9" s="239"/>
      <c r="U9" s="239"/>
      <c r="V9" s="239"/>
      <c r="W9" s="68" t="s">
        <v>63</v>
      </c>
      <c r="X9" s="68"/>
      <c r="Y9" s="68"/>
      <c r="Z9" s="240"/>
      <c r="AA9" s="241"/>
      <c r="AB9" s="241"/>
      <c r="AC9" s="241"/>
      <c r="AD9" s="241"/>
      <c r="AE9" s="241"/>
      <c r="AF9" s="114" t="s">
        <v>92</v>
      </c>
      <c r="AG9" s="160"/>
    </row>
    <row r="10" spans="1:33" ht="18.95" customHeight="1">
      <c r="A10" s="178"/>
      <c r="B10" s="68" t="s">
        <v>8</v>
      </c>
      <c r="C10" s="68"/>
      <c r="D10" s="231"/>
      <c r="E10" s="232"/>
      <c r="F10" s="232"/>
      <c r="G10" s="232"/>
      <c r="H10" s="232"/>
      <c r="I10" s="232"/>
      <c r="J10" s="232"/>
      <c r="K10" s="232"/>
      <c r="L10" s="232"/>
      <c r="M10" s="232"/>
      <c r="N10" s="232"/>
      <c r="O10" s="232"/>
      <c r="P10" s="232"/>
      <c r="Q10" s="232"/>
      <c r="R10" s="232"/>
      <c r="S10" s="233"/>
      <c r="T10" s="68" t="s">
        <v>206</v>
      </c>
      <c r="U10" s="68"/>
      <c r="V10" s="68"/>
      <c r="W10" s="234"/>
      <c r="X10" s="235"/>
      <c r="Y10" s="235"/>
      <c r="Z10" s="235"/>
      <c r="AA10" s="235"/>
      <c r="AB10" s="235"/>
      <c r="AC10" s="235"/>
      <c r="AD10" s="236"/>
      <c r="AE10" s="237"/>
      <c r="AF10" s="235"/>
      <c r="AG10" s="238"/>
    </row>
    <row r="11" spans="1:33" ht="18.95" customHeight="1">
      <c r="A11" s="178"/>
      <c r="B11" s="68" t="s">
        <v>9</v>
      </c>
      <c r="C11" s="68"/>
      <c r="D11" s="5" t="s">
        <v>71</v>
      </c>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7"/>
    </row>
    <row r="12" spans="1:33" ht="39.75" customHeight="1">
      <c r="A12" s="178"/>
      <c r="B12" s="68" t="s">
        <v>10</v>
      </c>
      <c r="C12" s="68"/>
      <c r="D12" s="228"/>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row>
    <row r="13" spans="1:33" ht="39.75" customHeight="1">
      <c r="A13" s="178"/>
      <c r="B13" s="68" t="s">
        <v>11</v>
      </c>
      <c r="C13" s="68"/>
      <c r="D13" s="228"/>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30"/>
    </row>
    <row r="14" spans="1:33" ht="18.95" customHeight="1">
      <c r="A14" s="178"/>
      <c r="B14" s="68" t="s">
        <v>65</v>
      </c>
      <c r="C14" s="68"/>
      <c r="D14" s="242"/>
      <c r="E14" s="242"/>
      <c r="F14" s="242"/>
      <c r="G14" s="242"/>
      <c r="H14" s="242"/>
      <c r="I14" s="242"/>
      <c r="J14" s="242"/>
      <c r="K14" s="242"/>
      <c r="L14" s="242"/>
      <c r="M14" s="242"/>
      <c r="N14" s="242"/>
      <c r="O14" s="242"/>
      <c r="P14" s="242"/>
      <c r="Q14" s="242"/>
      <c r="R14" s="242"/>
      <c r="S14" s="242"/>
      <c r="T14" s="242"/>
      <c r="U14" s="68" t="s">
        <v>72</v>
      </c>
      <c r="V14" s="68"/>
      <c r="W14" s="68"/>
      <c r="X14" s="68"/>
      <c r="Y14" s="68"/>
      <c r="Z14" s="243"/>
      <c r="AA14" s="244"/>
      <c r="AB14" s="244"/>
      <c r="AC14" s="244"/>
      <c r="AD14" s="244"/>
      <c r="AE14" s="244"/>
      <c r="AF14" s="244"/>
      <c r="AG14" s="245"/>
    </row>
    <row r="15" spans="1:33" ht="18.95" customHeight="1">
      <c r="A15" s="179"/>
      <c r="B15" s="109" t="s">
        <v>61</v>
      </c>
      <c r="C15" s="109"/>
      <c r="D15" s="246"/>
      <c r="E15" s="246"/>
      <c r="F15" s="246"/>
      <c r="G15" s="246"/>
      <c r="H15" s="246"/>
      <c r="I15" s="246"/>
      <c r="J15" s="109" t="s">
        <v>62</v>
      </c>
      <c r="K15" s="109"/>
      <c r="L15" s="109"/>
      <c r="M15" s="109"/>
      <c r="N15" s="109"/>
      <c r="O15" s="247"/>
      <c r="P15" s="247"/>
      <c r="Q15" s="247"/>
      <c r="R15" s="247"/>
      <c r="S15" s="247"/>
      <c r="T15" s="247"/>
      <c r="U15" s="154" t="s">
        <v>64</v>
      </c>
      <c r="V15" s="155"/>
      <c r="W15" s="155"/>
      <c r="X15" s="155"/>
      <c r="Y15" s="156"/>
      <c r="Z15" s="248"/>
      <c r="AA15" s="249"/>
      <c r="AB15" s="249"/>
      <c r="AC15" s="249"/>
      <c r="AD15" s="249"/>
      <c r="AE15" s="249"/>
      <c r="AF15" s="249"/>
      <c r="AG15" s="250"/>
    </row>
    <row r="16" spans="1:33" ht="5.0999999999999996" customHeight="1">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47" ht="18.95" customHeight="1">
      <c r="A17" s="135" t="s">
        <v>12</v>
      </c>
      <c r="B17" s="128" t="s">
        <v>13</v>
      </c>
      <c r="C17" s="128"/>
      <c r="D17" s="262"/>
      <c r="E17" s="263"/>
      <c r="F17" s="263"/>
      <c r="G17" s="263"/>
      <c r="H17" s="263"/>
      <c r="I17" s="263"/>
      <c r="J17" s="263"/>
      <c r="K17" s="263"/>
      <c r="L17" s="263"/>
      <c r="M17" s="263"/>
      <c r="N17" s="263"/>
      <c r="O17" s="263"/>
      <c r="P17" s="263"/>
      <c r="Q17" s="263"/>
      <c r="R17" s="263"/>
      <c r="S17" s="263"/>
      <c r="T17" s="263"/>
      <c r="U17" s="263"/>
      <c r="V17" s="263"/>
      <c r="W17" s="264"/>
      <c r="X17" s="128" t="s">
        <v>85</v>
      </c>
      <c r="Y17" s="128"/>
      <c r="Z17" s="128"/>
      <c r="AA17" s="255"/>
      <c r="AB17" s="256"/>
      <c r="AC17" s="256"/>
      <c r="AD17" s="256"/>
      <c r="AE17" s="256"/>
      <c r="AF17" s="256"/>
      <c r="AG17" s="265"/>
    </row>
    <row r="18" spans="1:47" ht="18.95" customHeight="1">
      <c r="A18" s="136"/>
      <c r="B18" s="68" t="s">
        <v>86</v>
      </c>
      <c r="C18" s="68"/>
      <c r="D18" s="266"/>
      <c r="E18" s="266"/>
      <c r="F18" s="266"/>
      <c r="G18" s="266"/>
      <c r="H18" s="266"/>
      <c r="I18" s="68" t="s">
        <v>73</v>
      </c>
      <c r="J18" s="68"/>
      <c r="K18" s="68"/>
      <c r="L18" s="266"/>
      <c r="M18" s="266"/>
      <c r="N18" s="266"/>
      <c r="O18" s="266"/>
      <c r="P18" s="266"/>
      <c r="Q18" s="220"/>
      <c r="R18" s="221"/>
      <c r="S18" s="221"/>
      <c r="T18" s="221"/>
      <c r="U18" s="221"/>
      <c r="V18" s="221"/>
      <c r="W18" s="221"/>
      <c r="X18" s="221"/>
      <c r="Y18" s="221"/>
      <c r="Z18" s="221"/>
      <c r="AA18" s="221"/>
      <c r="AB18" s="221"/>
      <c r="AC18" s="221"/>
      <c r="AD18" s="221"/>
      <c r="AE18" s="221"/>
      <c r="AF18" s="221"/>
      <c r="AG18" s="267"/>
    </row>
    <row r="19" spans="1:47" ht="99.75" customHeight="1">
      <c r="A19" s="136"/>
      <c r="B19" s="68" t="s">
        <v>15</v>
      </c>
      <c r="C19" s="68"/>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30"/>
    </row>
    <row r="20" spans="1:47" ht="52.5" customHeight="1">
      <c r="A20" s="136"/>
      <c r="B20" s="68" t="s">
        <v>45</v>
      </c>
      <c r="C20" s="68"/>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30"/>
    </row>
    <row r="21" spans="1:47" ht="18.95" customHeight="1">
      <c r="A21" s="136"/>
      <c r="B21" s="68" t="s">
        <v>16</v>
      </c>
      <c r="C21" s="68"/>
      <c r="D21" s="242"/>
      <c r="E21" s="242"/>
      <c r="F21" s="242"/>
      <c r="G21" s="242"/>
      <c r="H21" s="242"/>
      <c r="I21" s="242"/>
      <c r="J21" s="242"/>
      <c r="K21" s="242"/>
      <c r="L21" s="242"/>
      <c r="M21" s="242"/>
      <c r="N21" s="242"/>
      <c r="O21" s="242"/>
      <c r="P21" s="242"/>
      <c r="Q21" s="242"/>
      <c r="R21" s="242"/>
      <c r="S21" s="242"/>
      <c r="T21" s="242"/>
      <c r="U21" s="242"/>
      <c r="V21" s="242"/>
      <c r="W21" s="242"/>
      <c r="X21" s="68" t="s">
        <v>87</v>
      </c>
      <c r="Y21" s="68"/>
      <c r="Z21" s="68"/>
      <c r="AA21" s="251"/>
      <c r="AB21" s="252"/>
      <c r="AC21" s="252"/>
      <c r="AD21" s="252"/>
      <c r="AE21" s="252"/>
      <c r="AF21" s="252"/>
      <c r="AG21" s="253"/>
    </row>
    <row r="22" spans="1:47" ht="18.95" customHeight="1">
      <c r="A22" s="136"/>
      <c r="B22" s="68" t="s">
        <v>66</v>
      </c>
      <c r="C22" s="68"/>
      <c r="D22" s="243"/>
      <c r="E22" s="244"/>
      <c r="F22" s="244"/>
      <c r="G22" s="244"/>
      <c r="H22" s="244"/>
      <c r="I22" s="244"/>
      <c r="J22" s="244"/>
      <c r="K22" s="244"/>
      <c r="L22" s="244"/>
      <c r="M22" s="244"/>
      <c r="N22" s="244"/>
      <c r="O22" s="244"/>
      <c r="P22" s="244"/>
      <c r="Q22" s="244"/>
      <c r="R22" s="244"/>
      <c r="S22" s="244"/>
      <c r="T22" s="244"/>
      <c r="U22" s="244"/>
      <c r="V22" s="244"/>
      <c r="W22" s="258"/>
      <c r="X22" s="101" t="s">
        <v>47</v>
      </c>
      <c r="Y22" s="108"/>
      <c r="Z22" s="102"/>
      <c r="AA22" s="259"/>
      <c r="AB22" s="260"/>
      <c r="AC22" s="260"/>
      <c r="AD22" s="260"/>
      <c r="AE22" s="260"/>
      <c r="AF22" s="260"/>
      <c r="AG22" s="261"/>
      <c r="AH22" s="145"/>
      <c r="AI22" s="145"/>
      <c r="AJ22" s="145"/>
      <c r="AK22" s="146"/>
      <c r="AL22" s="146"/>
      <c r="AM22" s="22"/>
      <c r="AN22" s="22"/>
      <c r="AO22" s="22"/>
      <c r="AP22" s="22"/>
      <c r="AQ22" s="22"/>
      <c r="AR22" s="22"/>
      <c r="AS22" s="22"/>
      <c r="AT22" s="22"/>
      <c r="AU22" s="22"/>
    </row>
    <row r="23" spans="1:47" ht="29.25" customHeight="1">
      <c r="A23" s="137"/>
      <c r="B23" s="109" t="s">
        <v>20</v>
      </c>
      <c r="C23" s="109"/>
      <c r="D23" s="277"/>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9"/>
    </row>
    <row r="24" spans="1:47" ht="5.0999999999999996" customHeight="1">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47" ht="18.95" customHeight="1">
      <c r="A25" s="116" t="s">
        <v>21</v>
      </c>
      <c r="B25" s="84" t="s">
        <v>22</v>
      </c>
      <c r="C25" s="84"/>
      <c r="D25" s="214"/>
      <c r="E25" s="215"/>
      <c r="F25" s="215"/>
      <c r="G25" s="254"/>
      <c r="H25" s="122" t="s">
        <v>43</v>
      </c>
      <c r="I25" s="123"/>
      <c r="J25" s="124"/>
      <c r="K25" s="214"/>
      <c r="L25" s="215"/>
      <c r="M25" s="215"/>
      <c r="N25" s="254"/>
      <c r="O25" s="122" t="s">
        <v>17</v>
      </c>
      <c r="P25" s="123"/>
      <c r="Q25" s="124"/>
      <c r="R25" s="255"/>
      <c r="S25" s="256"/>
      <c r="T25" s="256"/>
      <c r="U25" s="256"/>
      <c r="V25" s="256"/>
      <c r="W25" s="256"/>
      <c r="X25" s="256"/>
      <c r="Y25" s="256"/>
      <c r="Z25" s="257"/>
      <c r="AA25" s="128" t="s">
        <v>75</v>
      </c>
      <c r="AB25" s="128"/>
      <c r="AC25" s="128"/>
      <c r="AD25" s="268"/>
      <c r="AE25" s="269"/>
      <c r="AF25" s="269"/>
      <c r="AG25" s="270"/>
    </row>
    <row r="26" spans="1:47" ht="29.25" customHeight="1">
      <c r="A26" s="117"/>
      <c r="B26" s="68" t="s">
        <v>44</v>
      </c>
      <c r="C26" s="68"/>
      <c r="D26" s="271"/>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47" ht="18.95" customHeight="1">
      <c r="A27" s="117"/>
      <c r="B27" s="68" t="s">
        <v>48</v>
      </c>
      <c r="C27" s="68"/>
      <c r="D27" s="274"/>
      <c r="E27" s="275"/>
      <c r="F27" s="275"/>
      <c r="G27" s="276"/>
      <c r="H27" s="101" t="s">
        <v>49</v>
      </c>
      <c r="I27" s="108"/>
      <c r="J27" s="102"/>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67"/>
    </row>
    <row r="28" spans="1:47" ht="18.95" customHeight="1">
      <c r="A28" s="117"/>
      <c r="B28" s="68" t="s">
        <v>51</v>
      </c>
      <c r="C28" s="68"/>
      <c r="D28" s="281"/>
      <c r="E28" s="282"/>
      <c r="F28" s="282"/>
      <c r="G28" s="282"/>
      <c r="H28" s="282"/>
      <c r="I28" s="282"/>
      <c r="J28" s="282"/>
      <c r="K28" s="282"/>
      <c r="L28" s="282"/>
      <c r="M28" s="282"/>
      <c r="N28" s="282"/>
      <c r="O28" s="282"/>
      <c r="P28" s="282"/>
      <c r="Q28" s="282"/>
      <c r="R28" s="282"/>
      <c r="S28" s="282"/>
      <c r="T28" s="282"/>
      <c r="U28" s="282"/>
      <c r="V28" s="282"/>
      <c r="W28" s="282"/>
      <c r="X28" s="282"/>
      <c r="Y28" s="282"/>
      <c r="Z28" s="283"/>
      <c r="AA28" s="68" t="s">
        <v>50</v>
      </c>
      <c r="AB28" s="68"/>
      <c r="AC28" s="68"/>
      <c r="AD28" s="285"/>
      <c r="AE28" s="286"/>
      <c r="AF28" s="286"/>
      <c r="AG28" s="287"/>
      <c r="AH28" s="6"/>
      <c r="AI28" s="6"/>
      <c r="AJ28" s="6"/>
    </row>
    <row r="29" spans="1:47" ht="18.95" customHeight="1">
      <c r="A29" s="117"/>
      <c r="B29" s="101" t="s">
        <v>52</v>
      </c>
      <c r="C29" s="102"/>
      <c r="D29" s="281"/>
      <c r="E29" s="282"/>
      <c r="F29" s="282"/>
      <c r="G29" s="282"/>
      <c r="H29" s="282"/>
      <c r="I29" s="282"/>
      <c r="J29" s="282"/>
      <c r="K29" s="282"/>
      <c r="L29" s="282"/>
      <c r="M29" s="282"/>
      <c r="N29" s="282"/>
      <c r="O29" s="282"/>
      <c r="P29" s="283"/>
      <c r="Q29" s="101" t="s">
        <v>76</v>
      </c>
      <c r="R29" s="108"/>
      <c r="S29" s="102"/>
      <c r="T29" s="281"/>
      <c r="U29" s="282"/>
      <c r="V29" s="282"/>
      <c r="W29" s="282"/>
      <c r="X29" s="282"/>
      <c r="Y29" s="282"/>
      <c r="Z29" s="282"/>
      <c r="AA29" s="282"/>
      <c r="AB29" s="282"/>
      <c r="AC29" s="282"/>
      <c r="AD29" s="282"/>
      <c r="AE29" s="282"/>
      <c r="AF29" s="282"/>
      <c r="AG29" s="284"/>
      <c r="AH29" s="22"/>
      <c r="AI29" s="6"/>
      <c r="AJ29" s="6"/>
    </row>
    <row r="30" spans="1:47" ht="18.95" customHeight="1">
      <c r="A30" s="117"/>
      <c r="B30" s="68" t="s">
        <v>46</v>
      </c>
      <c r="C30" s="68"/>
      <c r="D30" s="240"/>
      <c r="E30" s="241"/>
      <c r="F30" s="280"/>
      <c r="G30" s="281"/>
      <c r="H30" s="282"/>
      <c r="I30" s="282"/>
      <c r="J30" s="282"/>
      <c r="K30" s="282"/>
      <c r="L30" s="282"/>
      <c r="M30" s="282"/>
      <c r="N30" s="282"/>
      <c r="O30" s="282"/>
      <c r="P30" s="283"/>
      <c r="Q30" s="101" t="s">
        <v>53</v>
      </c>
      <c r="R30" s="108"/>
      <c r="S30" s="102"/>
      <c r="T30" s="240"/>
      <c r="U30" s="241"/>
      <c r="V30" s="280"/>
      <c r="W30" s="282"/>
      <c r="X30" s="282"/>
      <c r="Y30" s="282"/>
      <c r="Z30" s="282"/>
      <c r="AA30" s="282"/>
      <c r="AB30" s="282"/>
      <c r="AC30" s="282"/>
      <c r="AD30" s="282"/>
      <c r="AE30" s="282"/>
      <c r="AF30" s="282"/>
      <c r="AG30" s="284"/>
      <c r="AH30" s="22"/>
      <c r="AI30" s="6"/>
      <c r="AJ30" s="6"/>
    </row>
    <row r="31" spans="1:47" ht="29.25" customHeight="1">
      <c r="A31" s="118"/>
      <c r="B31" s="72" t="s">
        <v>77</v>
      </c>
      <c r="C31" s="72"/>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90"/>
      <c r="AH31" s="6"/>
      <c r="AI31" s="6"/>
      <c r="AJ31" s="6"/>
    </row>
    <row r="32" spans="1:47" ht="5.0999999999999996" customHeight="1">
      <c r="A32" s="2"/>
      <c r="B32" s="3"/>
      <c r="C32" s="3"/>
      <c r="D32" s="3"/>
      <c r="E32" s="3"/>
      <c r="F32" s="3"/>
      <c r="G32" s="3"/>
      <c r="H32" s="3"/>
      <c r="I32" s="3"/>
      <c r="J32" s="3"/>
      <c r="K32" s="3"/>
      <c r="L32" s="3"/>
      <c r="M32" s="3"/>
      <c r="N32" s="3"/>
      <c r="O32" s="3"/>
      <c r="P32" s="3"/>
      <c r="Q32" s="3"/>
      <c r="R32" s="3"/>
      <c r="S32" s="3"/>
      <c r="T32" s="24"/>
      <c r="U32" s="24"/>
      <c r="V32" s="24"/>
      <c r="W32" s="3"/>
      <c r="X32" s="3"/>
      <c r="Y32" s="3"/>
      <c r="Z32" s="3"/>
      <c r="AA32" s="3"/>
      <c r="AB32" s="3"/>
      <c r="AC32" s="3"/>
      <c r="AD32" s="3"/>
      <c r="AE32" s="3"/>
    </row>
    <row r="33" spans="1:33" ht="18.95" customHeight="1">
      <c r="A33" s="81" t="s">
        <v>26</v>
      </c>
      <c r="B33" s="84" t="s">
        <v>27</v>
      </c>
      <c r="C33" s="84"/>
      <c r="D33" s="291"/>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92"/>
    </row>
    <row r="34" spans="1:33" ht="18.95" customHeight="1">
      <c r="A34" s="82"/>
      <c r="B34" s="68" t="s">
        <v>28</v>
      </c>
      <c r="C34" s="68"/>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67"/>
    </row>
    <row r="35" spans="1:33" ht="18.95" customHeight="1">
      <c r="A35" s="82"/>
      <c r="B35" s="68" t="s">
        <v>29</v>
      </c>
      <c r="C35" s="68"/>
      <c r="D35" s="220"/>
      <c r="E35" s="221"/>
      <c r="F35" s="221"/>
      <c r="G35" s="221"/>
      <c r="H35" s="221"/>
      <c r="I35" s="221"/>
      <c r="J35" s="221"/>
      <c r="K35" s="221"/>
      <c r="L35" s="221"/>
      <c r="M35" s="221"/>
      <c r="N35" s="221"/>
      <c r="O35" s="221"/>
      <c r="P35" s="221"/>
      <c r="Q35" s="221"/>
      <c r="R35" s="221"/>
      <c r="S35" s="221"/>
      <c r="T35" s="221"/>
      <c r="U35" s="221"/>
      <c r="V35" s="221"/>
      <c r="W35" s="221"/>
      <c r="X35" s="221"/>
      <c r="Y35" s="221"/>
      <c r="Z35" s="222"/>
      <c r="AA35" s="68" t="s">
        <v>56</v>
      </c>
      <c r="AB35" s="68"/>
      <c r="AC35" s="68"/>
      <c r="AD35" s="274"/>
      <c r="AE35" s="275"/>
      <c r="AF35" s="275"/>
      <c r="AG35" s="299"/>
    </row>
    <row r="36" spans="1:33" ht="18.95" customHeight="1">
      <c r="A36" s="82"/>
      <c r="B36" s="68" t="s">
        <v>54</v>
      </c>
      <c r="C36" s="68"/>
      <c r="D36" s="300"/>
      <c r="E36" s="300"/>
      <c r="F36" s="301"/>
      <c r="G36" s="301"/>
      <c r="H36" s="301"/>
      <c r="I36" s="301"/>
      <c r="J36" s="301"/>
      <c r="K36" s="301"/>
      <c r="L36" s="301"/>
      <c r="M36" s="301"/>
      <c r="N36" s="301"/>
      <c r="O36" s="301"/>
      <c r="P36" s="68" t="s">
        <v>55</v>
      </c>
      <c r="Q36" s="68"/>
      <c r="R36" s="68"/>
      <c r="S36" s="300"/>
      <c r="T36" s="300"/>
      <c r="U36" s="302"/>
      <c r="V36" s="303"/>
      <c r="W36" s="303"/>
      <c r="X36" s="303"/>
      <c r="Y36" s="303"/>
      <c r="Z36" s="303"/>
      <c r="AA36" s="303"/>
      <c r="AB36" s="303"/>
      <c r="AC36" s="303"/>
      <c r="AD36" s="303"/>
      <c r="AE36" s="303"/>
      <c r="AF36" s="303"/>
      <c r="AG36" s="304"/>
    </row>
    <row r="37" spans="1:33" ht="18.95" customHeight="1">
      <c r="A37" s="82"/>
      <c r="B37" s="68" t="s">
        <v>30</v>
      </c>
      <c r="C37" s="68"/>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67"/>
    </row>
    <row r="38" spans="1:33" ht="18.95" customHeight="1">
      <c r="A38" s="82"/>
      <c r="B38" s="68" t="s">
        <v>78</v>
      </c>
      <c r="C38" s="68"/>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67"/>
    </row>
    <row r="39" spans="1:33" ht="18.95" customHeight="1">
      <c r="A39" s="82"/>
      <c r="B39" s="68" t="s">
        <v>79</v>
      </c>
      <c r="C39" s="68"/>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67"/>
    </row>
    <row r="40" spans="1:33" ht="18.95" customHeight="1">
      <c r="A40" s="83"/>
      <c r="B40" s="72" t="s">
        <v>80</v>
      </c>
      <c r="C40" s="72"/>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5"/>
    </row>
    <row r="41" spans="1:33" ht="5.0999999999999996"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3" ht="39.75" customHeight="1">
      <c r="A42" s="15" t="s">
        <v>81</v>
      </c>
      <c r="B42" s="62" t="s">
        <v>82</v>
      </c>
      <c r="C42" s="62"/>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8"/>
    </row>
    <row r="43" spans="1:33" ht="13.5" customHeight="1">
      <c r="A43" s="66" t="s">
        <v>34</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row>
    <row r="44" spans="1:33">
      <c r="A44" s="67" t="s">
        <v>35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c r="A45" s="26"/>
    </row>
    <row r="100" spans="1:12">
      <c r="A100" s="27" t="str">
        <f>IF(ISERROR(VLOOKUP($AA$17,マスタ!$A$2:$B$7,2,FALSE)),"",VLOOKUP($AA$17,マスタ!$A$2:$B$7,2,FALSE))</f>
        <v/>
      </c>
      <c r="B100" s="27" t="str">
        <f>IF(ISERROR(VLOOKUP($D$18,マスタ!D2:E7,2,FALSE)),"",VLOOKUP($D$18,マスタ!$D$2:$E$7,2,FALSE))</f>
        <v/>
      </c>
      <c r="C100" s="27" t="str">
        <f>IF(ISERROR(VLOOKUP($L$18,マスタ!$G$2:$H$3,2,FALSE)),"",VLOOKUP($L$18,マスタ!$G$2:$H$3,2,FALSE))</f>
        <v/>
      </c>
      <c r="D100" s="27" t="str">
        <f>IF(ISERROR(VLOOKUP($D$25,マスタ!J2:K2,2,FALSE)),"",VLOOKUP($D$25,マスタ!J2:K2,2,FALSE))</f>
        <v/>
      </c>
      <c r="E100" s="27" t="str">
        <f>IF(ISERROR(VLOOKUP($K$25,マスタ!$M$2:$N$10,2,FALSE)),"",VLOOKUP($K$25,マスタ!$M$2:$N$10,2,FALSE))</f>
        <v/>
      </c>
      <c r="F100" s="27" t="str">
        <f>IF(ISERROR(VLOOKUP($AD$25,マスタ!$A$10:$B$21,2,FALSE)),"",VLOOKUP($AD$25,マスタ!$A$10:$B$21,2,FALSE))</f>
        <v/>
      </c>
      <c r="G100" s="27" t="str">
        <f>IF(ISERROR(VLOOKUP($D$27,マスタ!$D$11:$E$12,2,FALSE)),"",VLOOKUP($D$27,マスタ!$D$11:$E$12,2,FALSE))</f>
        <v/>
      </c>
      <c r="H100" s="27" t="str">
        <f>IF(ISERROR(VLOOKUP($D$30,マスタ!$G$11:$H$12,2,FALSE)),"",VLOOKUP($D$30,マスタ!$G$11:$H$12,2,FALSE))</f>
        <v/>
      </c>
      <c r="I100" s="27" t="str">
        <f>IF(ISERROR(VLOOKUP($T$30,マスタ!$G$11:$H$12,2,FALSE)),"",VLOOKUP($T$30,マスタ!$G$11:$H$12,2,FALSE))</f>
        <v/>
      </c>
      <c r="J100" s="27" t="str">
        <f>IF(ISERROR(VLOOKUP($D$36,マスタ!$G$11:$H$12,2,FALSE)),"",VLOOKUP($D$36,マスタ!$G$11:$H$12,2,FALSE))</f>
        <v/>
      </c>
      <c r="K100" s="27" t="str">
        <f>IF(ISERROR(VLOOKUP($S$36,マスタ!$G$11:$H$12,2,FALSE)),"",VLOOKUP($S$36,マスタ!$G$11:$H$12,2,FALSE))</f>
        <v/>
      </c>
      <c r="L100" s="27" t="str">
        <f>IF(ISERROR(VLOOKUP($AD$35,マスタ!$G$11:$H$12,2,FALSE)),"",VLOOKUP($AD$35,マスタ!$G$11:$H$12,2,FALSE))</f>
        <v/>
      </c>
    </row>
    <row r="200" spans="1:14">
      <c r="A200" s="28" t="str">
        <f>IF(ISERROR(VLOOKUP($AA$17,マスタ!$A$2:$B$7,2,FALSE)),"",VLOOKUP($AA$17,マスタ!$A$2:$B$7,2,FALSE))</f>
        <v/>
      </c>
      <c r="B200" s="28" t="str">
        <f>IF(ISERROR(VLOOKUP($D$18,マスタ!$D$2:$E$7,2,FALSE)),"",VLOOKUP($D$18,マスタ!$D$2:$E$7,2,FALSE))</f>
        <v/>
      </c>
      <c r="C200" s="28" t="str">
        <f>IF(ISERROR(VLOOKUP($L$18,マスタ!$G$2:$H$3,2,FALSE)),"",VLOOKUP($L$18,マスタ!$G$2:$H$3,2,FALSE))</f>
        <v/>
      </c>
      <c r="D200" s="28" t="str">
        <f>IF(ISERROR(VLOOKUP($D$25,マスタ!$J$2:$K$2,2,FALSE)),"",VLOOKUP($D$25,マスタ!$J$2:$K$2,2,FALSE))</f>
        <v/>
      </c>
      <c r="E200" s="28" t="str">
        <f>IF(ISERROR(VLOOKUP($K$25,マスタ!$M$2:$N$10,2,FALSE)),"",VLOOKUP($K$25,マスタ!$M$2:$N$10,2,FALSE))</f>
        <v/>
      </c>
      <c r="F200" s="28" t="str">
        <f>IF(ISERROR(VLOOKUP($AD$25,マスタ!$A$10:$B$21,2,FALSE)),"",VLOOKUP($AD$25,マスタ!$A$10:$B$21,2,FALSE))</f>
        <v/>
      </c>
      <c r="G200" s="28" t="str">
        <f>IF(ISERROR(VLOOKUP($D$27,マスタ!$D$11:$E$12,2,FALSE)),"",VLOOKUP($D$27,マスタ!$D$11:$E$12,2,FALSE))</f>
        <v/>
      </c>
      <c r="H200" s="28" t="str">
        <f>IF(ISERROR(VLOOKUP($D$30,マスタ!$G$11:$H$12,2,FALSE)),"",VLOOKUP($D$30,マスタ!$G$11:$H$12,2,FALSE))</f>
        <v/>
      </c>
      <c r="I200" s="28" t="str">
        <f>IF(ISERROR(VLOOKUP($T$30,マスタ!$G$11:$H$12,2,FALSE)),"",VLOOKUP($T$30,マスタ!$G$11:$H$12,2,FALSE))</f>
        <v/>
      </c>
      <c r="J200" s="28" t="str">
        <f>IF(ISERROR(VLOOKUP($D$36,マスタ!$G$11:$H$12,2,FALSE)),"",VLOOKUP($D$36,マスタ!$G$11:$H$12,2,FALSE))</f>
        <v/>
      </c>
      <c r="K200" s="28" t="str">
        <f>IF(ISERROR(VLOOKUP($S$36,マスタ!$G$11:$H$12,2,FALSE)),"",VLOOKUP($S$36,マスタ!$G$11:$H$12,2,FALSE))</f>
        <v/>
      </c>
      <c r="L200" s="28" t="str">
        <f>IF(ISERROR(VLOOKUP($AD$35,マスタ!$G$11:$H$12,2,FALSE)),"",VLOOKUP($AD$35,マスタ!$G$11:$H$12,2,FALSE))</f>
        <v/>
      </c>
      <c r="M200" s="28" t="str">
        <f>IF(ISERROR(VLOOKUP($Z$14,マスタ!$G$15:$H$16,2,FALSE)),"",VLOOKUP($Z$14,マスタ!$G$15:$H$16,2,FALSE))</f>
        <v/>
      </c>
      <c r="N200" s="28" t="str">
        <f>IF(ISERROR(VLOOKUP($AD$10,マスタ!$D$15:$E$16,2,FALSE)),"",VLOOKUP($AD$10,マスタ!$D$15:$E$16,2,FALSE))</f>
        <v/>
      </c>
    </row>
  </sheetData>
  <sheetProtection password="C724" sheet="1" objects="1" scenarios="1"/>
  <mergeCells count="144">
    <mergeCell ref="B42:C42"/>
    <mergeCell ref="D42:AG42"/>
    <mergeCell ref="A43:AE43"/>
    <mergeCell ref="A44:AG44"/>
    <mergeCell ref="Q29:S29"/>
    <mergeCell ref="Q30:S30"/>
    <mergeCell ref="B38:C38"/>
    <mergeCell ref="D38:AG38"/>
    <mergeCell ref="B39:C39"/>
    <mergeCell ref="D39:AG39"/>
    <mergeCell ref="B40:C40"/>
    <mergeCell ref="D40:AG40"/>
    <mergeCell ref="D36:E36"/>
    <mergeCell ref="F36:O36"/>
    <mergeCell ref="P36:R36"/>
    <mergeCell ref="S36:T36"/>
    <mergeCell ref="U36:AG36"/>
    <mergeCell ref="B37:C37"/>
    <mergeCell ref="D37:AG37"/>
    <mergeCell ref="A33:A40"/>
    <mergeCell ref="B33:C33"/>
    <mergeCell ref="D33:AG33"/>
    <mergeCell ref="B34:C34"/>
    <mergeCell ref="D34:AG34"/>
    <mergeCell ref="B35:C35"/>
    <mergeCell ref="D35:Z35"/>
    <mergeCell ref="AA35:AC35"/>
    <mergeCell ref="AD35:AG35"/>
    <mergeCell ref="B36:C36"/>
    <mergeCell ref="B30:C30"/>
    <mergeCell ref="D30:F30"/>
    <mergeCell ref="G30:P30"/>
    <mergeCell ref="T30:V30"/>
    <mergeCell ref="W30:AG30"/>
    <mergeCell ref="B31:C31"/>
    <mergeCell ref="D31:AG31"/>
    <mergeCell ref="B29:C29"/>
    <mergeCell ref="D29:P29"/>
    <mergeCell ref="T29:AG29"/>
    <mergeCell ref="AD25:AG25"/>
    <mergeCell ref="B26:C26"/>
    <mergeCell ref="D26:AG26"/>
    <mergeCell ref="B27:C27"/>
    <mergeCell ref="D27:G27"/>
    <mergeCell ref="H27:J27"/>
    <mergeCell ref="K27:AG27"/>
    <mergeCell ref="B23:C23"/>
    <mergeCell ref="D23:AG23"/>
    <mergeCell ref="A25:A31"/>
    <mergeCell ref="B25:C25"/>
    <mergeCell ref="D25:G25"/>
    <mergeCell ref="H25:J25"/>
    <mergeCell ref="K25:N25"/>
    <mergeCell ref="O25:Q25"/>
    <mergeCell ref="R25:Z25"/>
    <mergeCell ref="AA25:AC25"/>
    <mergeCell ref="A17:A23"/>
    <mergeCell ref="B17:C17"/>
    <mergeCell ref="D17:W17"/>
    <mergeCell ref="X17:Z17"/>
    <mergeCell ref="AA17:AG17"/>
    <mergeCell ref="B18:C18"/>
    <mergeCell ref="D18:H18"/>
    <mergeCell ref="I18:K18"/>
    <mergeCell ref="L18:P18"/>
    <mergeCell ref="Q18:AG18"/>
    <mergeCell ref="B28:C28"/>
    <mergeCell ref="D28:Z28"/>
    <mergeCell ref="AA28:AC28"/>
    <mergeCell ref="AD28:AG28"/>
    <mergeCell ref="B22:C22"/>
    <mergeCell ref="D22:W22"/>
    <mergeCell ref="X22:Z22"/>
    <mergeCell ref="AA22:AG22"/>
    <mergeCell ref="AH22:AJ22"/>
    <mergeCell ref="AK22:AL22"/>
    <mergeCell ref="B19:C19"/>
    <mergeCell ref="D19:AG19"/>
    <mergeCell ref="B20:C20"/>
    <mergeCell ref="D20:AG20"/>
    <mergeCell ref="B21:C21"/>
    <mergeCell ref="D21:W21"/>
    <mergeCell ref="X21:Z21"/>
    <mergeCell ref="AA21:AG21"/>
    <mergeCell ref="B15:C15"/>
    <mergeCell ref="D15:I15"/>
    <mergeCell ref="J15:N15"/>
    <mergeCell ref="O15:T15"/>
    <mergeCell ref="U15:Y15"/>
    <mergeCell ref="Z15:AG15"/>
    <mergeCell ref="B12:C12"/>
    <mergeCell ref="D12:AG12"/>
    <mergeCell ref="B13:C13"/>
    <mergeCell ref="D13:AG13"/>
    <mergeCell ref="B14:C14"/>
    <mergeCell ref="D14:T14"/>
    <mergeCell ref="U14:Y14"/>
    <mergeCell ref="Z14:AG14"/>
    <mergeCell ref="H11:AG11"/>
    <mergeCell ref="B9:C9"/>
    <mergeCell ref="D9:K9"/>
    <mergeCell ref="L9:N9"/>
    <mergeCell ref="O9:V9"/>
    <mergeCell ref="W9:Y9"/>
    <mergeCell ref="Z9:AE9"/>
    <mergeCell ref="T10:V10"/>
    <mergeCell ref="W10:AC10"/>
    <mergeCell ref="AD10:AE10"/>
    <mergeCell ref="AF10:AG10"/>
    <mergeCell ref="D10:S10"/>
    <mergeCell ref="G1:V3"/>
    <mergeCell ref="W1:AG1"/>
    <mergeCell ref="A2:B2"/>
    <mergeCell ref="C2:D2"/>
    <mergeCell ref="Y2:AB2"/>
    <mergeCell ref="AC2:AG2"/>
    <mergeCell ref="A3:B3"/>
    <mergeCell ref="C3:D3"/>
    <mergeCell ref="AC3:AG3"/>
    <mergeCell ref="Z3:AB3"/>
    <mergeCell ref="A4:B4"/>
    <mergeCell ref="C4:D4"/>
    <mergeCell ref="E4:X5"/>
    <mergeCell ref="Z4:AB4"/>
    <mergeCell ref="AC4:AG4"/>
    <mergeCell ref="A6:A15"/>
    <mergeCell ref="B6:C7"/>
    <mergeCell ref="D6:S6"/>
    <mergeCell ref="T6:V7"/>
    <mergeCell ref="W6:X7"/>
    <mergeCell ref="Y6:AG7"/>
    <mergeCell ref="D7:S7"/>
    <mergeCell ref="B8:C8"/>
    <mergeCell ref="D8:I8"/>
    <mergeCell ref="J8:K8"/>
    <mergeCell ref="L8:N8"/>
    <mergeCell ref="O8:V8"/>
    <mergeCell ref="W8:Y8"/>
    <mergeCell ref="Z8:AE8"/>
    <mergeCell ref="AF8:AG8"/>
    <mergeCell ref="AF9:AG9"/>
    <mergeCell ref="B10:C10"/>
    <mergeCell ref="B11:C11"/>
    <mergeCell ref="E11:G11"/>
  </mergeCells>
  <phoneticPr fontId="3"/>
  <dataValidations disablePrompts="1" count="11">
    <dataValidation type="list" allowBlank="1" showInputMessage="1" showErrorMessage="1" sqref="AK22">
      <formula1>給与</formula1>
    </dataValidation>
    <dataValidation type="list" allowBlank="1" showInputMessage="1" showErrorMessage="1" sqref="AA17:AG17">
      <formula1>雇用NAME</formula1>
    </dataValidation>
    <dataValidation type="list" allowBlank="1" showInputMessage="1" showErrorMessage="1" sqref="D18:H18">
      <formula1>給与NAME</formula1>
    </dataValidation>
    <dataValidation type="list" allowBlank="1" showInputMessage="1" showErrorMessage="1" sqref="L18:P18">
      <formula1>期間NAME</formula1>
    </dataValidation>
    <dataValidation type="list" allowBlank="1" showInputMessage="1" showErrorMessage="1" sqref="D25:G25">
      <formula1>年齢NAME</formula1>
    </dataValidation>
    <dataValidation type="list" allowBlank="1" showInputMessage="1" showErrorMessage="1" sqref="K25:N25">
      <formula1>学歴NAME</formula1>
    </dataValidation>
    <dataValidation type="list" allowBlank="1" showInputMessage="1" showErrorMessage="1" sqref="AD25:AG25">
      <formula1>採用人数NAME</formula1>
    </dataValidation>
    <dataValidation type="list" allowBlank="1" showInputMessage="1" showErrorMessage="1" sqref="D27:G27">
      <formula1>選考NAME</formula1>
    </dataValidation>
    <dataValidation type="list" allowBlank="1" showInputMessage="1" showErrorMessage="1" sqref="D30:F30 T30:V30 D36:E36 S36:T36 AD35:AG35">
      <formula1>有無NAME</formula1>
    </dataValidation>
    <dataValidation type="list" allowBlank="1" showInputMessage="1" showErrorMessage="1" sqref="AD10:AE10">
      <formula1>交通NAME</formula1>
    </dataValidation>
    <dataValidation type="list" allowBlank="1" showInputMessage="1" showErrorMessage="1" sqref="Z14:AG14">
      <formula1>加入NAME</formula1>
    </dataValidation>
  </dataValidations>
  <printOptions horizontalCentered="1" verticalCentered="1"/>
  <pageMargins left="0" right="0" top="0" bottom="0"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28</vt:i4>
      </vt:variant>
    </vt:vector>
  </HeadingPairs>
  <TitlesOfParts>
    <vt:vector size="48" baseType="lpstr">
      <vt:lpstr>正社員00</vt:lpstr>
      <vt:lpstr>記入例正社員</vt:lpstr>
      <vt:lpstr>記入例正社員以外</vt:lpstr>
      <vt:lpstr>求人票01</vt:lpstr>
      <vt:lpstr>求人票02</vt:lpstr>
      <vt:lpstr>求人票03</vt:lpstr>
      <vt:lpstr>求人票04</vt:lpstr>
      <vt:lpstr>求人票05</vt:lpstr>
      <vt:lpstr>入力用01</vt:lpstr>
      <vt:lpstr>入力用02</vt:lpstr>
      <vt:lpstr>入力用03</vt:lpstr>
      <vt:lpstr>入力用04</vt:lpstr>
      <vt:lpstr>入力用05</vt:lpstr>
      <vt:lpstr>入力用06</vt:lpstr>
      <vt:lpstr>入力用07</vt:lpstr>
      <vt:lpstr>入力用08</vt:lpstr>
      <vt:lpstr>入力用09</vt:lpstr>
      <vt:lpstr>入力用10</vt:lpstr>
      <vt:lpstr>マスタ</vt:lpstr>
      <vt:lpstr>KYUJINDATA</vt:lpstr>
      <vt:lpstr>記入例正社員!Print_Area</vt:lpstr>
      <vt:lpstr>記入例正社員以外!Print_Area</vt:lpstr>
      <vt:lpstr>求人票01!Print_Area</vt:lpstr>
      <vt:lpstr>求人票02!Print_Area</vt:lpstr>
      <vt:lpstr>求人票03!Print_Area</vt:lpstr>
      <vt:lpstr>求人票04!Print_Area</vt:lpstr>
      <vt:lpstr>求人票05!Print_Area</vt:lpstr>
      <vt:lpstr>正社員00!Print_Area</vt:lpstr>
      <vt:lpstr>入力用01!Print_Area</vt:lpstr>
      <vt:lpstr>入力用02!Print_Area</vt:lpstr>
      <vt:lpstr>入力用03!Print_Area</vt:lpstr>
      <vt:lpstr>入力用04!Print_Area</vt:lpstr>
      <vt:lpstr>入力用05!Print_Area</vt:lpstr>
      <vt:lpstr>入力用06!Print_Area</vt:lpstr>
      <vt:lpstr>入力用07!Print_Area</vt:lpstr>
      <vt:lpstr>入力用08!Print_Area</vt:lpstr>
      <vt:lpstr>入力用09!Print_Area</vt:lpstr>
      <vt:lpstr>入力用10!Print_Area</vt:lpstr>
      <vt:lpstr>加入NAME</vt:lpstr>
      <vt:lpstr>学歴NAME</vt:lpstr>
      <vt:lpstr>期間NAME</vt:lpstr>
      <vt:lpstr>給与NAME</vt:lpstr>
      <vt:lpstr>雇用NAME</vt:lpstr>
      <vt:lpstr>交通NAME</vt:lpstr>
      <vt:lpstr>採用人数NAME</vt:lpstr>
      <vt:lpstr>選考NAME</vt:lpstr>
      <vt:lpstr>年齢NAME</vt:lpstr>
      <vt:lpstr>有無NAME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Client31</dc:creator>
  <cp:lastModifiedBy>Client31</cp:lastModifiedBy>
  <cp:lastPrinted>2017-02-15T01:00:25Z</cp:lastPrinted>
  <dcterms:created xsi:type="dcterms:W3CDTF">2015-03-26T00:10:13Z</dcterms:created>
  <dcterms:modified xsi:type="dcterms:W3CDTF">2017-02-17T03:22:49Z</dcterms:modified>
</cp:coreProperties>
</file>